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50" tabRatio="500" firstSheet="5" activeTab="5"/>
  </bookViews>
  <sheets>
    <sheet name="Pakiet 1" sheetId="1" r:id="rId1"/>
    <sheet name="Pakiet 2" sheetId="2" r:id="rId2"/>
    <sheet name="Pakiet 3" sheetId="3" r:id="rId3"/>
    <sheet name="Pakiet 4" sheetId="4" r:id="rId4"/>
    <sheet name="Pakiet 6" sheetId="5" r:id="rId5"/>
    <sheet name="Pakiet 5" sheetId="6" r:id="rId6"/>
    <sheet name="Pakiet 7" sheetId="7" r:id="rId7"/>
    <sheet name="Pakiet 9" sheetId="8" r:id="rId8"/>
    <sheet name="Pakiet 8" sheetId="9" r:id="rId9"/>
    <sheet name="Pakiet 10" sheetId="10" r:id="rId10"/>
    <sheet name="Pakiet 11" sheetId="11" r:id="rId11"/>
    <sheet name="Pakiet 12" sheetId="12" r:id="rId12"/>
    <sheet name="Pakiet 13" sheetId="13" r:id="rId13"/>
    <sheet name="Pakiet 14 " sheetId="14" r:id="rId14"/>
    <sheet name="Pakiet 15" sheetId="15" r:id="rId15"/>
  </sheets>
  <definedNames/>
  <calcPr fullCalcOnLoad="1"/>
</workbook>
</file>

<file path=xl/sharedStrings.xml><?xml version="1.0" encoding="utf-8"?>
<sst xmlns="http://schemas.openxmlformats.org/spreadsheetml/2006/main" count="561" uniqueCount="160">
  <si>
    <t>FORMULARZ CENOWY</t>
  </si>
  <si>
    <t>PAKIET 1</t>
  </si>
  <si>
    <t>Lp.</t>
  </si>
  <si>
    <t>Opis przedmiotu zamówienia</t>
  </si>
  <si>
    <t>j.m</t>
  </si>
  <si>
    <t>ilość        max</t>
  </si>
  <si>
    <t>cena jedn.netto</t>
  </si>
  <si>
    <t xml:space="preserve">nowa cena </t>
  </si>
  <si>
    <t>wartość netto</t>
  </si>
  <si>
    <t>stawka VAT</t>
  </si>
  <si>
    <t>kwota VAT</t>
  </si>
  <si>
    <t>wartość brutto</t>
  </si>
  <si>
    <t>nazwa producenta/ nr katalogowy</t>
  </si>
  <si>
    <t>1.</t>
  </si>
  <si>
    <r>
      <rPr>
        <sz val="10"/>
        <color indexed="8"/>
        <rFont val="Times New Roman"/>
        <family val="1"/>
      </rPr>
      <t>Mleczko do czyszczenia wszelkich powierzchni, nie pozostawiające zarysowań, postać: mętna ciecz, gęstość g/cm3 przy 20 st.C = 1,4-1,5 wartość PH (Co nc gr/L) przy 25 st.C = 10-11, lepkość (m/Pas) 900-1200, węglan sodu 1-5%. poj. 0,7-0,75L typu Cif.  /</t>
    </r>
    <r>
      <rPr>
        <i/>
        <sz val="10"/>
        <color indexed="8"/>
        <rFont val="Times New Roman"/>
        <family val="1"/>
      </rPr>
      <t>lub równoważny</t>
    </r>
  </si>
  <si>
    <t>szt.</t>
  </si>
  <si>
    <t>2.</t>
  </si>
  <si>
    <t>Mydło toaletowe w kostce, 100g.</t>
  </si>
  <si>
    <t>3.</t>
  </si>
  <si>
    <t>Mydło w płynie, poj. 5L - musi zawierać: lanolinę, glicerynę, witaminy (A,E,F), prowitaminę B5, posiadać właściwości antybakteryjne.</t>
  </si>
  <si>
    <t>4.</t>
  </si>
  <si>
    <t>Pasta BHP 500g mydlana.</t>
  </si>
  <si>
    <t>5.</t>
  </si>
  <si>
    <r>
      <rPr>
        <sz val="10"/>
        <color indexed="8"/>
        <rFont val="Times New Roman"/>
        <family val="1"/>
      </rPr>
      <t>Płyn do naczyń 1L koncentrat, ulega biodegradacji, 1 łyżeczka płynu na 5L wody. Skład: 5-15% anionowe środki powierzchniowo czynne, anionic surfactants, niejonowe środki powierzchniowo-czynne/non ionic surfactants. Środek konserwujący, preservative (methylchloroisothiazolinone, methylisothiazolinone, 2-bromo-2-nitro-propane-1,3-diol), barwnik/dye (CI 19140, CI 42080) kompozycja zapachowa, perfum. /</t>
    </r>
    <r>
      <rPr>
        <i/>
        <sz val="10"/>
        <color indexed="8"/>
        <rFont val="Times New Roman"/>
        <family val="1"/>
      </rPr>
      <t>lub równoważny</t>
    </r>
  </si>
  <si>
    <t>6.</t>
  </si>
  <si>
    <r>
      <rPr>
        <sz val="10"/>
        <color indexed="8"/>
        <rFont val="Times New Roman"/>
        <family val="1"/>
      </rPr>
      <t xml:space="preserve">Płyn do urządzeń sanitarnych. Zagęszczony płyn czyszcząco dezynfekujący, o pojemności min. 0,75L. Posiadający właściwości dezynfekujące i wybielające (zawierający podchloryn sodu). Zapobiegający powstawaniu osadów i zanieczyszczeń, usuwający nieprzyjemne zapachy. Może być używany bez rozcieńczenia - w kuchni, łazience, w toalecie oraz w okolicach otworów kanalizacyjnych, śmietników jak i w rozcieńczeniu - do podłóg i płytek ceramicznych. Może być używany również do czyszczenia i dezynfekcji kabin i zasłon prysznicowych. Posiadający badania biobójcze.        </t>
    </r>
    <r>
      <rPr>
        <b/>
        <sz val="10"/>
        <color indexed="8"/>
        <rFont val="Times New Roman"/>
        <family val="1"/>
      </rPr>
      <t xml:space="preserve">  /</t>
    </r>
    <r>
      <rPr>
        <sz val="10"/>
        <color indexed="8"/>
        <rFont val="Times New Roman"/>
        <family val="1"/>
      </rPr>
      <t xml:space="preserve"> </t>
    </r>
    <r>
      <rPr>
        <i/>
        <sz val="10"/>
        <color indexed="8"/>
        <rFont val="Times New Roman"/>
        <family val="1"/>
      </rPr>
      <t>lub równoważny</t>
    </r>
  </si>
  <si>
    <t>7.</t>
  </si>
  <si>
    <t>Uniwersalny płyn myjący przeznaczony do mycia różnych powierzchni, w tym podłóg: drewnianych, lakierowanych, ceramicznych, z tworzyw sztucznych, paneli podłogowych, kafelek ściennych, parapetów, mebli kuchennych itp. Pojemność 1-2L.</t>
  </si>
  <si>
    <t>8.</t>
  </si>
  <si>
    <t>Preparat usuwający kamień, rdzę, osad z mydła, zacieki wodne, tłuste plamy i inny brud. Pojemność op. min. 400 ml.</t>
  </si>
  <si>
    <t>9.</t>
  </si>
  <si>
    <t xml:space="preserve">Płyn do mycia szyb. Pozostawiający powłokę ochronną przed wodą i brudem. Nie pozostawiający smug oraz zacieków. Pojemność 500 ml - 1000 ml ze spyskiwaczem. </t>
  </si>
  <si>
    <t>10.</t>
  </si>
  <si>
    <t>Proszek do prania 600g, uniwersalny</t>
  </si>
  <si>
    <t>Proszek do zmywarek 900g.</t>
  </si>
  <si>
    <t>11.</t>
  </si>
  <si>
    <t>Kostka zapachowa do WC z koszyczkiem, bakteriobójcza, 35g.</t>
  </si>
  <si>
    <t>12.</t>
  </si>
  <si>
    <t>Lizol 0,5L.</t>
  </si>
  <si>
    <t>13.</t>
  </si>
  <si>
    <t>Preparat do czyszczenia stali nierdzewnej matowej usuwający różnego rodzaju zabrudzenia (np. ślady rąk, tłuste osady), zabezpieczający przed powstaniem dalszych plam. Pojemność 500 ml.</t>
  </si>
  <si>
    <t>14.</t>
  </si>
  <si>
    <r>
      <rPr>
        <sz val="10"/>
        <color indexed="8"/>
        <rFont val="Times New Roman"/>
        <family val="1"/>
      </rPr>
      <t xml:space="preserve">Bakteriobójczy środek do likwidacji pleśni, glonów i grzybów, wydajność min. 0,5 = 10 m2, but. 500 ml z rozpylaczem. Substancja czynna podchloryn sodu 50g/kg; środki powierzchniowo-czynne &lt;5%                                                </t>
    </r>
    <r>
      <rPr>
        <b/>
        <sz val="10"/>
        <color indexed="8"/>
        <rFont val="Times New Roman"/>
        <family val="1"/>
      </rPr>
      <t>/</t>
    </r>
    <r>
      <rPr>
        <i/>
        <sz val="10"/>
        <color indexed="8"/>
        <rFont val="Times New Roman"/>
        <family val="1"/>
      </rPr>
      <t>lub równoważny</t>
    </r>
  </si>
  <si>
    <t>15.</t>
  </si>
  <si>
    <t>Odświeżacz powietrza w aerozolu 300 ml.</t>
  </si>
  <si>
    <t>16.</t>
  </si>
  <si>
    <t>Sól ochronna do zmywarek, gruboziarnista 1,5-2 kg.</t>
  </si>
  <si>
    <t>17.</t>
  </si>
  <si>
    <t>Środek do chemicznego udrożnienia rur i syfonów w instalacjach kanalizacyjnych, zawierający substancje o działaniu antybakteryjnym, 500g.</t>
  </si>
  <si>
    <t>18.</t>
  </si>
  <si>
    <t>Uniwersalny środek owadobójczy w aerozolu, poj. 500 ml.</t>
  </si>
  <si>
    <t>Razem</t>
  </si>
  <si>
    <t>wartość netto słownie: .......................................................................................................................................</t>
  </si>
  <si>
    <t xml:space="preserve">wartość brutto słownie: ......................................................................................................................................                                                         </t>
  </si>
  <si>
    <t>……………………………… dnia ……………………………..</t>
  </si>
  <si>
    <t>………………………………………………………………</t>
  </si>
  <si>
    <t xml:space="preserve"> podpis osoby uprawnionej do składania oświadczeń                                                         woli w imieniu Wykonawcy</t>
  </si>
  <si>
    <t>PAKIET 2</t>
  </si>
  <si>
    <t>Gąbka do naczyń - duża, wym. 13-14/6-7 cm, z warstwą szorującą, profilowana.</t>
  </si>
  <si>
    <t>Gąbka do naczyń - mała.</t>
  </si>
  <si>
    <t>Kubki jednorazowe plastikowe do zimnych napojów, poj. 200 ml /a'100/.</t>
  </si>
  <si>
    <t>op.</t>
  </si>
  <si>
    <r>
      <rPr>
        <sz val="10"/>
        <color indexed="8"/>
        <rFont val="Times New Roman"/>
        <family val="1"/>
      </rPr>
      <t>Jednorazowe golarki typu BIC MEDICAL do golenia skóry przeznaczone do użyku w placówkach ochrony zdrowia</t>
    </r>
    <r>
      <rPr>
        <b/>
        <sz val="10"/>
        <color indexed="8"/>
        <rFont val="Times New Roman"/>
        <family val="1"/>
      </rPr>
      <t xml:space="preserve"> </t>
    </r>
    <r>
      <rPr>
        <sz val="10"/>
        <color indexed="8"/>
        <rFont val="Times New Roman"/>
        <family val="1"/>
      </rPr>
      <t xml:space="preserve">/ </t>
    </r>
    <r>
      <rPr>
        <i/>
        <sz val="10"/>
        <color indexed="8"/>
        <rFont val="Times New Roman"/>
        <family val="1"/>
      </rPr>
      <t>lub równoważne.</t>
    </r>
  </si>
  <si>
    <t>Patyczki higieniczne w woreczkach /a'100/.</t>
  </si>
  <si>
    <t>Szczotka do rąk i paznokci plastikowa</t>
  </si>
  <si>
    <t>Papier toaletowy średnica 19 cm, 2-warstwowa makulatura, dł. 130 m (2 x 20 g/m2).</t>
  </si>
  <si>
    <t>Ręczniki papierowe skł. listki  białe, gramatura min. 40/m2     /a'200/.</t>
  </si>
  <si>
    <t>Rękawice gospodarcze lateksowe flokowane bawełną, powinny tworzyć skuteczną barierę przeciw zagrożeniom mikrobiologicznym i chronić przed mikroorganizmami, odporne chemicznie, mechanicznie przed wybranymi substancjami chemicznymi stosowanymi w środkach przeznaczonych do sprzątania, długość rękawic min. 30 cm. Rozmiar: S, M, L.</t>
  </si>
  <si>
    <t>para</t>
  </si>
  <si>
    <t>Zasłonka prysznicowa, gruba, nieprzeźroczysta, z uchwytami do zawieszenia na drążku, otwory przy uchwytach wzmocnione.</t>
  </si>
  <si>
    <t>PAKIET 3</t>
  </si>
  <si>
    <t>Kij do szczotki, plastikowy, dł. 110cm, z uchwytem do zawieszania oraz standardowym gwintem.</t>
  </si>
  <si>
    <t>Wiadro plastikowe, poj. min. 12 L z prasą (wyciskarką).</t>
  </si>
  <si>
    <t>kpl.</t>
  </si>
  <si>
    <t>Wiadro plastikowe, poj. min. 12 L.</t>
  </si>
  <si>
    <t>Szczotka do szorowania powierzchni, plastikowa z uchwytem.</t>
  </si>
  <si>
    <r>
      <rPr>
        <sz val="10"/>
        <color indexed="8"/>
        <rFont val="Times New Roman"/>
        <family val="1"/>
      </rPr>
      <t>Szczotka do zamiatania, bez kija, z nagwintowanym standardowym otworem (</t>
    </r>
    <r>
      <rPr>
        <i/>
        <sz val="10"/>
        <color indexed="8"/>
        <rFont val="Times New Roman"/>
        <family val="1"/>
      </rPr>
      <t>kompatybilna z poz. 1)</t>
    </r>
    <r>
      <rPr>
        <sz val="10"/>
        <color indexed="8"/>
        <rFont val="Times New Roman"/>
        <family val="1"/>
      </rPr>
      <t>.</t>
    </r>
  </si>
  <si>
    <t>Ścierka 100% bawełna, chłonna, obszyta, wym. 60/70 x 70/80 cm (+/- 5 cm) do naczyń.</t>
  </si>
  <si>
    <t>Ścierka podłogowa bawełniana, kolor szary, wym. 60 x 70 cm (+/- 5 cm).</t>
  </si>
  <si>
    <t>Szczotka do czyszczenia WC z pojemnikiem wykonana z plastiku, wolnostojąca.</t>
  </si>
  <si>
    <t>Zmiotka z szufelką (komplet plastikowy).</t>
  </si>
  <si>
    <t>Kosz pedałowy, metalowy 12-15L.</t>
  </si>
  <si>
    <t>Kosz pedałowy, metalowy  20-30L.</t>
  </si>
  <si>
    <t>Kosz pedałowy, metalowy 40-50L.</t>
  </si>
  <si>
    <t>…………………………….. dnia ……………………………..</t>
  </si>
  <si>
    <t>PAKIET 4</t>
  </si>
  <si>
    <t>Worki śniadaniowe, wym. 14 x 4 x 32 cm. /a'100/</t>
  </si>
  <si>
    <t>Worki foliowe LD przeźroczyste wym. 70 x 110 o grubości min. 30 µm, do segregacji odpadów środowiskowych.</t>
  </si>
  <si>
    <t>Worki foliowe LD przeźroczyste wym. 60 x 80 o grubości min. 23 µm, do segregacji odpadów środowiskowych.</t>
  </si>
  <si>
    <t>Worki foliowe LD przeźroczyste wym. 50 x 60 o grubości min. 20 µm, do segregacji odpadów środowiskowych.</t>
  </si>
  <si>
    <t>Worki foliowe LD żółte z zapinką wym. 70 x 110 o grubości min. 30 µm, do segregacji odpadów środowiskowych</t>
  </si>
  <si>
    <t>Worki foliowe LD żółte z zapinką wym. 50 x 60 o grubości min. 20 µm, do segregacji odpadów środowiskowych</t>
  </si>
  <si>
    <t>Worki foliowe LD niebieskie wym. 70 x 110 o grubości min. 30 µm, do segregacji odpadów środowiskowych.</t>
  </si>
  <si>
    <t>Worki foliowe LD niebieskie wym. 60 x 80 o grubości min. 23 µm, do segregacji odpadów środowiskowych.</t>
  </si>
  <si>
    <t>Worki foliowe LD niebieskie wym. 50 x 60 o grubości min. 20 µm, do segregacji odpadów środowiskowych.</t>
  </si>
  <si>
    <t>Worki foliowe LD czerwone wym. 70 x 110 o grubości min. 30 µm, do segregacji odpadów medycznych zakaźnych z zapinką umożliwiającą jednokrotne zamknięcie worka.</t>
  </si>
  <si>
    <t>Worki foliowe LD czerwone wym. 60 x 80 o grubości min. 30 µm, do segregacji odpadów medycznych zakaźnych z zapinką umożliwiającą jednokrotne zamknięcie worka.</t>
  </si>
  <si>
    <t>Worki foliowe LD czerwone wym. 50 x 60 o grubości min. 30 µm, do segregacji odpadów medycznych zakaźnych z zapinką umożliwiającą jednokrotne zamknięcie worka.</t>
  </si>
  <si>
    <t>Worki foliowe LD czarne wym. 70 x 110 o grubości min. 30 µm, do segregacji odpadów środowiskowych.</t>
  </si>
  <si>
    <t>Worki foliowe LD czarne wym. 60 x 80 o grubości min. 23 µm, do segregacji odpadów środowiskowych.</t>
  </si>
  <si>
    <t>Worki foliowe LD czarne wym. 50 x 60 o grubości min. 20 µm, do segregacji odpadów środowiskowych.</t>
  </si>
  <si>
    <t xml:space="preserve">Pokrowiec na zwłoki wykonany z polietylowego tworzywa o grubości folii min. 0,15mm. Wytrzymałość pokrowca do 160 kg. Nieprzemakalny. Zamykany na zamek błyskawiczny. Posiadający cztery wzmocnione uchwyty. Wymiar 200 x 80. </t>
  </si>
  <si>
    <t>PAKIET 5</t>
  </si>
  <si>
    <t>Worki rozpuszczalne w wodzie przeznaczone do prania bielizny wysocezakaźnej, jednorazowego użytku, posiadające przewiązki umożliwiające wiązanie. Worek oraz przewiązka wykonane z rozpuszczalnych materiałów. Odporność na rozerwanie min. 12/12 kg/mm. Rozmiar: min. 66x84 cm.</t>
  </si>
  <si>
    <t>PAKIET 6</t>
  </si>
  <si>
    <t>Pojemnik na ręczniki papierowe ZZ z tworzywa ABS, pojemność 500 listków, zamykany na klucz, wymiary 30 x 30 x 12 cm.</t>
  </si>
  <si>
    <t>PAKIET 7</t>
  </si>
  <si>
    <r>
      <rPr>
        <sz val="10"/>
        <color indexed="8"/>
        <rFont val="Times New Roman"/>
        <family val="1"/>
      </rPr>
      <t xml:space="preserve">Wózek do sprzątania,  dwuwiaderkowy o pojemności 2 x </t>
    </r>
    <r>
      <rPr>
        <sz val="10"/>
        <rFont val="Times New Roman"/>
        <family val="1"/>
      </rPr>
      <t>23L z</t>
    </r>
    <r>
      <rPr>
        <sz val="10"/>
        <color indexed="8"/>
        <rFont val="Times New Roman"/>
        <family val="1"/>
      </rPr>
      <t xml:space="preserve"> prasą (wyciskarką). Skład: stelaż ze stali chromowanej, 2 wiadra wpodwójnej kolorystyce np. czerwonym i niebieskim z tworzywa sztucznego PPN. Do stelaża przymocowana metalowa rączka. Posiadający 4 gumowe kółka jezdne, prasę do wyciskania nakładek. Wymiary: 77cm x 43cm x 85 cm (+/- 1cm).</t>
    </r>
  </si>
  <si>
    <t>Zestaw sprzątający dwuwiaderkowy z prasą, uchwytem na mopy oraz dwiema kuwetami na akcesoria. Wózek posiadający metalowy stelaż oraz 4 kółka jezdne. Zestaw wyposażony w podstawę jezdną, 2 wiaderka 14l, 2 wiaderka 20l, prasę do wyciskania, 2 kuwety na akcesoria, uchwyt na worek oraz worek nylonowy 75l.</t>
  </si>
  <si>
    <t>Ściereczka z mikrofazy do mycia i wycierania, wymiar ok. 40 x 40 cm. Posiadająca właściwości zbierania i zatrzymywania w swojej strukturze brudu, kurzu i pyłów. Odporna na działanie środków dezynfekcyjnych i detergentów. Możliwość wielokrotnego prania w temp. 60 st.C, chłonne, materiał: poliamid 20%, poliester 80%, gramatura  min. 220g/m2, każda ściereczka posiadająca wszywkę ze wskazaniami odnośnie prania.  Opakowanie a'5 szt.</t>
  </si>
  <si>
    <t>Nakładka bawełniana do mycia i dezynfekcji powierzchni zmywalnych. Posiadająca kieszeniowy system mocowania, kieszonki usztywnione. Rogi kieszeni wykończone trójkątnym otworem, który umożliwia odsączenie wody. Nakładka wyposażona w specjalny pasek mocujący, który umozliwia bezdotykowe wyciskanie. Skład: 100% bawełna, wymiary nakładki: 43,5 x 14 cm +/- 1cm , pasek mocujący 21 x 6 cm +/- 1cm, kieszeń 6,5 x 12 cm +/- 1cm. Temperatura prania min. 90 st.C. Gramatura min. 160g.</t>
  </si>
  <si>
    <t xml:space="preserve">Zestaw sprzątający składajacy się z: a) nakładki bawełnianej do mycia i dezynfekcji wszelkich powierzchni zmywalnych, posiadające kieszeniowy system mocowania o wymiarach: nakładka 43,5x14 cm +/- 1cm, pasek mocujący 21x6 cm +/- cm, kieszeń 6,5x12 cm +/- 1cm. Gramatura min. 160g/m2. Temperatura prania: 90 st. C; b) uchwytu STANDARD o wymiarach 40x11 cm +/- 1cm przeznaczonego do nakładek wyposażonych w kieszeniowy system mocowania. Posiadający jeden przegub oraz przycisk nożny umożliwiający bezdotykowe zamaczanie oraz wymianę nakładek; c) drążka aluminiowego o dł. 140 cm, na końcu trzonka rączka z tworzywa sztucznego zakończona otworem do powieszenia, drążek posiadający możliwość mocowania w 2 zakresach - otwory w odległości 1,7 i 2,8 cm od końca drążka. </t>
  </si>
  <si>
    <t>Stelaż przeznaczony do ścierek 40cm oraz nakładek 40 cm wyposażonych w kieszeniowy system mocowania ze specjalnym paskiem pozwalającym na bezdotykowe wyciskanie nakładki. Nakładki mocowane są poprzez umieszczenie końców stelaża w kieszeniach nakładki oraz włożenie paska w specjalny otwór mocujący. Posiadający jeden przegub oraz przycisk nożny umozliwiający bezdotykową wymianę nakładek. Posiadający 2 wyjmowane zaczepy, każdy z dwoma otworami, służącymi do mocowania ścierki. Wymiary: ok. 40 x 11 cm. Materiał polipropylen.</t>
  </si>
  <si>
    <t>Drążek aluminiowy przeznaczony do mocowania uchwytów do nakładek. Możliwość mocowania uchwytów w 2 zakresach: otwory o średnicy: 6,3 mm umieszczone w odległości 1,7 i 2,8 cm od końca drążka. Drążek zakończony rączką wykonaną z tworzywa sztucznego. Rączka posiadająca otwór umożliwiający zawieszenie drążka na haku. Dł. drążka ok. 140 cm, śr. 2,3 cm.</t>
  </si>
  <si>
    <t>Drążek aluminiowy teleskopowy, 20-łączeniowy do mocowania uchwytów do nakładek. Zakończony rączką wykonaną z tworzywa sztucznego. Raczka posiadająca otwór umożliwiający zawieszenie drążka na haku. Dł drążka min. 1,6m max. 3m, śr. 2,3cm.</t>
  </si>
  <si>
    <t>Koncentrat do czyszczenia podłóg. Usuwający smary, sadze, tłuszcze, oleje i zaschnięty brud ze wszystkich powierzchni, m.in.: PCV, lastrico, płytek podłogowych, betonu. Do mycia ręcznego i maszynowego. PH 13,5 +/- 0,5. Opakowanie 5L.</t>
  </si>
  <si>
    <t>Środek do usuwania powłok ochronnych woskowych i polimerowych na powierzchniach odpornych na alkalia, typu lastriko, PCV, gres, terakota, linoleum, gumolit. Przeznaczony do użytku profesjonalnego przed nałożeniem nowych warstw ochronnych i do gruntownego czyszczenia płytek gresowych i innych twardych posadzek. Mający zastosowanie w maszynach czyszczących jak i do zastosowania ręcznego. Usuwający stare pasty, powłoki polimerowe, tłuszcz, stary brud. Nie pozostawiający smug i zacieków. Niskopieniący. W składzie: 2-(2-butoksyetoksy)etanol, 2-aminoetanol, wodorotlenek sodu, metakrzemian sodu pięciowododny. Kolor nakrętki zgodny z kodowaniem kolorystycznym produktu tj. zielony. PH 13,5 +/- 0,5. Gęstość 1035 - 1055 kg/m3 . Opakowanie 5l.</t>
  </si>
  <si>
    <r>
      <rPr>
        <sz val="10"/>
        <color indexed="8"/>
        <rFont val="Times New Roman"/>
        <family val="1"/>
      </rPr>
      <t>Wydajny preparat (na bazie emulsji akrylowych, poliuretanowych i wosku) do zabezpieczania różnych typów podłóg np. z: linoleum, winylu (PCV), lastriko, betonu. Produkt tworzący na podłodze grubą, bardzo trwałą powłokę odporną na zarysowania i przenikanie brudu w głąb, dzięki czemu zabrudzenia łatwo się zmywają. Posiada bardzo dobre właściwości wyrównujące niedoskonałości powierzchni wynikające z jej porowatości oraz zanieczyszczeń powstałych podczas użytkowania. Preparat odporny na dezynfekcję. Zachowuje połysk przez długi czas. Posiada właściwości antypoślizgowe. Sporządzony na bazie m</t>
    </r>
    <r>
      <rPr>
        <sz val="10"/>
        <rFont val="Times New Roman"/>
        <family val="1"/>
      </rPr>
      <t>.in.: fosforan triizobutylu, mieszaninę wodną na bazie wosków, konserwantów, składaników zapachowych, plastyfikatorów, rozproszonych polimerów, solubilizatorów i surfaktantów.</t>
    </r>
    <r>
      <rPr>
        <sz val="10"/>
        <color indexed="8"/>
        <rFont val="Times New Roman"/>
        <family val="1"/>
      </rPr>
      <t xml:space="preserve"> Kolor nakrętki zgodny z kodowaniem kolorystycznym produktu tj. z</t>
    </r>
    <r>
      <rPr>
        <sz val="10"/>
        <rFont val="Times New Roman"/>
        <family val="1"/>
      </rPr>
      <t xml:space="preserve">ielony. PH 8 +/- 0,5. Gęstość 1020-1050 kg/m3. Opakowanie 5L. </t>
    </r>
  </si>
  <si>
    <t>Pad w kolorze białym do polerowania podłóg. Przeznaczony do użycia z automatami szorującymi, polerkami HS/UHS w zakresie od 375 do 3000 obrotów na minutę. Grubość 25mm +/-3mm, gramatura 814 g/m2. Rozmiar 19'.</t>
  </si>
  <si>
    <t>Pad w kolorze czarnym przeznaczony do usuwania silnych zabrudzeń oraz starych powłok ochronnych. Czyszczący do naturalnej powierzchni. Do użycia na mokro. Rozmiar 17''/430mm.</t>
  </si>
  <si>
    <r>
      <rPr>
        <sz val="10"/>
        <color indexed="8"/>
        <rFont val="Times New Roman"/>
        <family val="1"/>
      </rPr>
      <t>Pad ręczny czarny wykonany z poliestru o wymiarach 250 x 115 x</t>
    </r>
    <r>
      <rPr>
        <sz val="10"/>
        <rFont val="Times New Roman"/>
        <family val="1"/>
      </rPr>
      <t xml:space="preserve"> 20 mm. Przeznaczony do ręcznego czyszczenia i usuwania warstw polimerów.</t>
    </r>
  </si>
  <si>
    <t>WYMAGANIA:</t>
  </si>
  <si>
    <t>1) poz. 4, 5, 6, 7, 8 - kompatybilne ze sobą</t>
  </si>
  <si>
    <t>2) poz. 12, 13 - kompatybilne z zaoferowaną maszyną</t>
  </si>
  <si>
    <t>PAKIET 9</t>
  </si>
  <si>
    <t>Rękawice robocze wykonane z materiału bawełniano-poliestrowego. Część chwytna powlekana gumą/lateksem. Zakończone ściągaczem.  Rozmiar od 7.0 do 9,0.</t>
  </si>
  <si>
    <t>pary</t>
  </si>
  <si>
    <t>PAKIET 8</t>
  </si>
  <si>
    <r>
      <rPr>
        <sz val="10"/>
        <color indexed="8"/>
        <rFont val="Times New Roman"/>
        <family val="1"/>
      </rPr>
      <t>Ręcznik papierowy w rolce o długości co najmniej 350m bez perforacji. Jednowarstwowy, warstwa o grubości 26g/m2 (+- 1g/m2). Wytworzony w technolo</t>
    </r>
    <r>
      <rPr>
        <sz val="10"/>
        <rFont val="Times New Roman"/>
        <family val="1"/>
      </rPr>
      <t>gii TAD</t>
    </r>
    <r>
      <rPr>
        <sz val="10"/>
        <color indexed="8"/>
        <rFont val="Times New Roman"/>
        <family val="1"/>
      </rPr>
      <t>. Stosunek pierwotnych włókien celulozowych vs przetworzone włókna celulozowe co najmniej 37-63%. Wymiar rolki: 19,8x20 cm. Kolor: biały lub szary.</t>
    </r>
  </si>
  <si>
    <t>=</t>
  </si>
  <si>
    <r>
      <rPr>
        <b/>
        <sz val="11"/>
        <color indexed="8"/>
        <rFont val="Times New Roman"/>
        <family val="1"/>
      </rPr>
      <t xml:space="preserve">Wykonawca jest zobowiązany użyczyć Zamawiającemu na czas obowiązywania umowy bezdotykowe dozowniki w ilości - 7szt. Szczegółowe wytyczne zawarte zostały w </t>
    </r>
    <r>
      <rPr>
        <b/>
        <i/>
        <sz val="11"/>
        <color indexed="8"/>
        <rFont val="Times New Roman"/>
        <family val="1"/>
      </rPr>
      <t>Regulaminie postępowania</t>
    </r>
    <r>
      <rPr>
        <b/>
        <i/>
        <sz val="11"/>
        <rFont val="Times New Roman"/>
        <family val="1"/>
      </rPr>
      <t xml:space="preserve"> </t>
    </r>
    <r>
      <rPr>
        <b/>
        <sz val="11"/>
        <rFont val="Times New Roman"/>
        <family val="1"/>
      </rPr>
      <t>(</t>
    </r>
    <r>
      <rPr>
        <b/>
        <sz val="11"/>
        <rFont val="Czcionka tekstu podstawowego"/>
        <family val="0"/>
      </rPr>
      <t>§</t>
    </r>
    <r>
      <rPr>
        <b/>
        <sz val="11"/>
        <rFont val="Times New Roman"/>
        <family val="1"/>
      </rPr>
      <t xml:space="preserve"> 4 pkt 7.1.).</t>
    </r>
  </si>
  <si>
    <t>PAKIET 10</t>
  </si>
  <si>
    <t>Rękawice ochronne wykonane z PCV, zakończone dzianinowym ściągaczem. Rękawice oblane PCV po stronie zewnętrznej oraz wewnętrznej. Rozmiar: "M" i "L".</t>
  </si>
  <si>
    <t>PAKIET 11</t>
  </si>
  <si>
    <t>Preparat do mycia oraz dezynfekcji w jednym procesie gastronomii. Przeznaczony do mycia naczyń oraz wszelkich powierzchni majacych kontakt z żywnością.Działanie bakteriobójcze oraz grzybobójcze w czasie 15 min i stężeniu do 1%. Zawierający w składzie: etoksylowany alkohol min. 2,5-10%, N-3aminopropylo-N-dodecylopropano 1,3 diamine. Posiada pozwolenie na obrót produktem biobójczym. Wyprodukowany zgodnie z PN-EN ISO 9001 oraz PN-EN ISO 13485. Opakowanie 5l.</t>
  </si>
  <si>
    <t>szt</t>
  </si>
  <si>
    <t>Preparat w postaci pastylek przeznaczony do mycia maszynowego w zmywarkach profesjonalnych. Pastylki zawierające chlor. Możliwość stosowania w wodzie miękkiej oraz twardej. Pastylki stopniowo rozpuszczające się co pozwala na utrzymanie stałego stężenia roztworu myjącego bez potrzeby uzupełniania po każdym cyklu. PH 12 (r-ru 1%). Gramatura pastylki 30g zawiera metakrzemian sodu 50-100%, węglan sodu 2,5-10% oraz wodorotlenek sodu max. 2,5%. Zgodny z normami PN-EN ISO 9001 oraz PN-EN ISO 13485. Opakowanie zbiorcze 5 kg.</t>
  </si>
  <si>
    <t>PAKIET 12</t>
  </si>
  <si>
    <t xml:space="preserve">Kij teleskopowy o długości min. 70 - 120 cm z końcówką do mycia okien. Końcówka zakończona z jednej strony syntetyczną gabką do mycia okien a z drugiej gumowym ściągaczem do osuszania szyb o szerokości min. 24 cm. </t>
  </si>
  <si>
    <t>PAKIET 13</t>
  </si>
  <si>
    <t>Preparat do codziennego utrzymania czystości i pielęgnacji wszelkich wodoodpornych posadzek z PCV, linoleum, lastriko, gresu, terakoty, marmuru. Posiadający właściwości zwilżające oraz czyszczące. Do mycia ręcznego oraz maszynowego. Nadający połysk oraz pozostawiający na mytych powierzchniach cienką warstwę ochronną. Niskopieniący. Mozliwość używania przy jednoczenym stosowaniu środków dezynfekcyjnych. W składzie m.in. (metylo-2-metoksyetoksy) propanol, mieszanina anionowych i niejonowych środków powierzchniowo czynnych. Kolor nakrętki zgodny z kodowaniem kolorystycznym produktu i pompę dozującą- zielony. PH 7-8. Gęstość 1000-1010 kg/m3. Pojemność 5l.</t>
  </si>
  <si>
    <t>Środek do codziennej pielęgnacji powierzchni ponadpodłogowych, wodoodpornych tj. kafle ceramiczne, szkło, tworzywa sztuczne, marmur, drzwi, okna, meble, ściany, podłogi, powierzchnie lakierowane. W składzie m.in.  (metylo-2-metoksyetoksy) propanol, alkohole, mieszanina anionowych i niejonowych środków powierzchniowo czynnych. Nie pozostawiający smug oraz zacieków, chroniący powierzchnie przed zabrudzeniem. Nadający połysk. Antystatyczny. Możliwość stosowania preparatu do powierzchni mających styczność z żywnością. Kolor nakrętki zgodny z kodowaniem kolorystycznym produktu i pompy dozujacej. PH 7,5-8,5. Gęstość 1000-1010 kg/m3. Pojemność 5l.</t>
  </si>
  <si>
    <t>Antybakteryjny środek do czyszczenia urządzeń sanitarnych tj. umywalki, muszle klozetowe, pisuary, kabiny prysznicowe, armatura łazienkowa. Usuwający kamień oraz rdzę, resztki mydła, tłuste zabrudzenia. Możliwość używania do elementów ze stali nierdzewnej oraz aluminium. W składzie: kwas fosforowy, kwas amidosiarkowy, (metylo-2-metoksyetoksy) propanol. Nie zawierający w składzie kwasu siarkowego ani solnego. Kolor nakrętki zgodny z kodowaniem kolorystycznym produktu i pompy dozującej . PH 0,5-1,5. Gęstość 1070-1080 kg/m3. Pojemność 5l.</t>
  </si>
  <si>
    <t>Wykonawca jest zobowiązany użyczyć na czas trwania umowy oraz zamontować we wskazanym miejscu przez Zamawiającego pompy dozujące do w/wym. preparatów w ilości 3 szt.</t>
  </si>
  <si>
    <t>PAKIET 14</t>
  </si>
  <si>
    <t>Miseczka na zupę 500 ml jednorazowa - kolor biały,  posiadająca szczelną pokrywkę, przeznaczona do spożywania gorących jak i zimnych posiłków np. zupy.</t>
  </si>
  <si>
    <t>Talerz jednorazowy o średnicy 22 mm plus uchwyt, przeznaczony do podawania gorących jak i zimnych dań.</t>
  </si>
  <si>
    <t>Kubek do zimnych napojów - jednorazowy, biały o pojemności 200 ml - 220 ml.</t>
  </si>
  <si>
    <t>Kubek do gorących napojów - jednorazowy, biały o pojemności 180-200 ml.</t>
  </si>
  <si>
    <t>Noże jednorazowe - w kolorze białym, wykonane z plastiku, odporny na wysokie temperatury.</t>
  </si>
  <si>
    <t>Łyżki jednorazowe - w kolorze białym plastikowe, odporne na wysokie temperatury.</t>
  </si>
  <si>
    <t>Widelce jednorazowe - w kolorze białym, plastikowe, odporne na wysokie temperatury.</t>
  </si>
  <si>
    <t>Pojemnik obiadowy - styropianowy, nie dzielony, odporny na gorące dania.</t>
  </si>
  <si>
    <t>Reklamówka foliowa biała, zwykła ok 25 x 40</t>
  </si>
  <si>
    <t>PAKIET 15</t>
  </si>
  <si>
    <r>
      <rPr>
        <b/>
        <sz val="10"/>
        <color indexed="8"/>
        <rFont val="Times New Roman"/>
        <family val="1"/>
      </rPr>
      <t>Mop jednorazowy</t>
    </r>
    <r>
      <rPr>
        <sz val="10"/>
        <color indexed="8"/>
        <rFont val="Times New Roman"/>
        <family val="1"/>
      </rPr>
      <t xml:space="preserve"> - składający się z trzech warstw włókniny, waga mopa 20g +/- 5%, chłonność min. 300%, warstwa mocująca do stelaża, warstwa chłonna zapewniająca wilgotność, warstwa myjąca wyposażona w niebieski pasek umożliwiający łatwiejszą pracę mopa na płaskich powierzchniach oraz perforowanej powierzchni zbierający wszystkie nieczystości. Wymiary dł. 45 cm, szerokość 15 cm, możliwość umycia około 30m</t>
    </r>
    <r>
      <rPr>
        <sz val="10"/>
        <color indexed="8"/>
        <rFont val="Calibri"/>
        <family val="2"/>
      </rPr>
      <t xml:space="preserve">² </t>
    </r>
    <r>
      <rPr>
        <sz val="10"/>
        <color indexed="8"/>
        <rFont val="Times New Roman"/>
        <family val="1"/>
      </rPr>
      <t>powierzchni.</t>
    </r>
  </si>
  <si>
    <r>
      <rPr>
        <b/>
        <sz val="10"/>
        <color indexed="8"/>
        <rFont val="Times New Roman"/>
        <family val="1"/>
      </rPr>
      <t>Ściereczka 3 -warstwowa</t>
    </r>
    <r>
      <rPr>
        <sz val="10"/>
        <color indexed="8"/>
        <rFont val="Times New Roman"/>
        <family val="1"/>
      </rPr>
      <t xml:space="preserve"> - sucha, niskopylna ściereczka 3 - warstwowa, wykonana z włóknin trwale ze sobą połączonych. Ściereczka służy do mycia powierzchni po wstępnym nasączeniu preparatem dezynfekującym lub myjącym. Wymiary 23x20 cm (+/-5%), skład -2 warstwy włókniny (35%) -poliestrowej (65%) o gramaturze 50mg/m², 1 warstwa włókniny wiskozowo (20%) - celulozowej (80%) o gramaturze 50g/m².</t>
    </r>
  </si>
  <si>
    <t xml:space="preserve">ilość max </t>
  </si>
  <si>
    <t xml:space="preserve">cena jedn. Netto </t>
  </si>
  <si>
    <r>
      <t xml:space="preserve">3) Wykonawca jest zobowiązany użyczyć Zamawiającemu na czas obowiązywania umowy jedną wysokoobrotową maszynę typu HIGHSPEED do konserwacji podłóg. Szczegółowe wytyczne zawarte zostały w Zaproszeniu </t>
    </r>
    <r>
      <rPr>
        <b/>
        <i/>
        <sz val="11"/>
        <color indexed="8"/>
        <rFont val="Times New Roman"/>
        <family val="1"/>
      </rPr>
      <t>postępowania</t>
    </r>
    <r>
      <rPr>
        <b/>
        <sz val="11"/>
        <color indexed="10"/>
        <rFont val="Times New Roman"/>
        <family val="1"/>
      </rPr>
      <t xml:space="preserve"> </t>
    </r>
    <r>
      <rPr>
        <b/>
        <sz val="11"/>
        <rFont val="Times New Roman"/>
        <family val="1"/>
      </rPr>
      <t>(</t>
    </r>
    <r>
      <rPr>
        <b/>
        <sz val="11"/>
        <rFont val="Czcionka tekstu podstawowego"/>
        <family val="0"/>
      </rPr>
      <t>§</t>
    </r>
    <r>
      <rPr>
        <b/>
        <sz val="11"/>
        <rFont val="Times New Roman"/>
        <family val="1"/>
      </rPr>
      <t xml:space="preserve"> 4 pkt. 6.1. - 6.2.).</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</si>
</sst>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_-* #,##0.00\ _z_ł_-;\-* #,##0.00\ _z_ł_-;_-* \-??\ _z_ł_-;_-@_-"/>
  </numFmts>
  <fonts count="54">
    <font>
      <sz val="11"/>
      <color indexed="8"/>
      <name val="Czcionka tekstu podstawowego"/>
      <family val="2"/>
    </font>
    <font>
      <sz val="10"/>
      <name val="Arial"/>
      <family val="0"/>
    </font>
    <font>
      <sz val="10"/>
      <color indexed="8"/>
      <name val="Calibri"/>
      <family val="2"/>
    </font>
    <font>
      <sz val="11"/>
      <color indexed="8"/>
      <name val="Times New Roman"/>
      <family val="1"/>
    </font>
    <font>
      <b/>
      <sz val="12"/>
      <color indexed="8"/>
      <name val="Times New Roman"/>
      <family val="1"/>
    </font>
    <font>
      <i/>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Times New Roman"/>
      <family val="1"/>
    </font>
    <font>
      <b/>
      <sz val="11"/>
      <color indexed="8"/>
      <name val="Times New Roman"/>
      <family val="1"/>
    </font>
    <font>
      <sz val="10"/>
      <color indexed="8"/>
      <name val="Czcionka tekstu podstawowego"/>
      <family val="2"/>
    </font>
    <font>
      <sz val="9"/>
      <color indexed="8"/>
      <name val="Times New Roman"/>
      <family val="1"/>
    </font>
    <font>
      <b/>
      <u val="single"/>
      <sz val="11"/>
      <color indexed="8"/>
      <name val="Times New Roman"/>
      <family val="1"/>
    </font>
    <font>
      <b/>
      <i/>
      <sz val="11"/>
      <color indexed="8"/>
      <name val="Times New Roman"/>
      <family val="1"/>
    </font>
    <font>
      <b/>
      <sz val="11"/>
      <color indexed="10"/>
      <name val="Times New Roman"/>
      <family val="1"/>
    </font>
    <font>
      <b/>
      <sz val="11"/>
      <name val="Times New Roman"/>
      <family val="1"/>
    </font>
    <font>
      <b/>
      <sz val="11"/>
      <name val="Czcionka tekstu podstawowego"/>
      <family val="0"/>
    </font>
    <font>
      <b/>
      <i/>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pplyNumberFormat="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pplyFill="0" applyBorder="0" applyAlignment="0" applyProtection="0"/>
    <xf numFmtId="0" fontId="48" fillId="27" borderId="1" applyNumberFormat="0" applyAlignment="0" applyProtection="0"/>
    <xf numFmtId="9" fontId="1"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3" fillId="32" borderId="0" applyNumberFormat="0" applyBorder="0" applyAlignment="0" applyProtection="0"/>
  </cellStyleXfs>
  <cellXfs count="82">
    <xf numFmtId="0" fontId="0" fillId="0" borderId="0" xfId="0" applyAlignment="1">
      <alignment/>
    </xf>
    <xf numFmtId="0" fontId="3" fillId="0" borderId="0" xfId="0" applyFont="1" applyAlignment="1">
      <alignment/>
    </xf>
    <xf numFmtId="0" fontId="5" fillId="0" borderId="0" xfId="0" applyFont="1" applyAlignment="1">
      <alignment horizontal="left"/>
    </xf>
    <xf numFmtId="0" fontId="4" fillId="0" borderId="0" xfId="0" applyFont="1" applyAlignment="1">
      <alignment horizont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52" applyFont="1" applyFill="1" applyBorder="1" applyAlignment="1" applyProtection="1">
      <alignment horizontal="justify" vertical="center" wrapText="1"/>
      <protection/>
    </xf>
    <xf numFmtId="164" fontId="7" fillId="0" borderId="10"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xf>
    <xf numFmtId="0" fontId="9" fillId="0" borderId="10" xfId="52" applyFont="1" applyFill="1" applyBorder="1" applyAlignment="1" applyProtection="1">
      <alignment horizontal="justify" vertical="center" wrapText="1"/>
      <protection/>
    </xf>
    <xf numFmtId="0" fontId="7" fillId="0" borderId="10" xfId="52" applyFont="1" applyFill="1" applyBorder="1" applyAlignment="1" applyProtection="1">
      <alignment vertical="center" wrapText="1"/>
      <protection/>
    </xf>
    <xf numFmtId="0" fontId="7" fillId="0" borderId="11" xfId="52" applyFont="1" applyFill="1" applyBorder="1" applyAlignment="1" applyProtection="1">
      <alignment horizontal="justify" vertical="center" wrapText="1"/>
      <protection/>
    </xf>
    <xf numFmtId="0" fontId="7" fillId="0" borderId="11" xfId="0" applyFont="1" applyBorder="1" applyAlignment="1">
      <alignment horizontal="center" vertical="center" wrapText="1"/>
    </xf>
    <xf numFmtId="164" fontId="7" fillId="0" borderId="11" xfId="0" applyNumberFormat="1" applyFont="1" applyBorder="1" applyAlignment="1">
      <alignment horizontal="center" vertical="center" wrapText="1"/>
    </xf>
    <xf numFmtId="164" fontId="10" fillId="0" borderId="12" xfId="0" applyNumberFormat="1" applyFont="1" applyBorder="1" applyAlignment="1">
      <alignment horizontal="right"/>
    </xf>
    <xf numFmtId="164" fontId="6" fillId="0" borderId="10" xfId="0" applyNumberFormat="1" applyFont="1" applyBorder="1" applyAlignment="1">
      <alignment horizontal="center"/>
    </xf>
    <xf numFmtId="165" fontId="6" fillId="0" borderId="0" xfId="0" applyNumberFormat="1" applyFont="1" applyBorder="1" applyAlignment="1">
      <alignment horizontal="center"/>
    </xf>
    <xf numFmtId="164" fontId="6" fillId="0" borderId="10" xfId="0" applyNumberFormat="1" applyFont="1" applyBorder="1" applyAlignment="1">
      <alignment horizontal="center" vertical="center" wrapText="1"/>
    </xf>
    <xf numFmtId="165" fontId="6" fillId="0" borderId="10" xfId="0" applyNumberFormat="1" applyFont="1" applyBorder="1" applyAlignment="1">
      <alignment horizontal="center"/>
    </xf>
    <xf numFmtId="0" fontId="7" fillId="0" borderId="0" xfId="0" applyFont="1" applyAlignment="1">
      <alignment horizontal="center" vertical="center" wrapText="1"/>
    </xf>
    <xf numFmtId="0" fontId="10" fillId="0" borderId="0" xfId="0" applyFont="1" applyAlignment="1">
      <alignment/>
    </xf>
    <xf numFmtId="165" fontId="6" fillId="0" borderId="0" xfId="0" applyNumberFormat="1" applyFont="1" applyAlignment="1">
      <alignment horizontal="center"/>
    </xf>
    <xf numFmtId="0" fontId="6" fillId="0" borderId="0" xfId="0" applyFont="1" applyAlignment="1">
      <alignment horizontal="center"/>
    </xf>
    <xf numFmtId="165" fontId="7"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horizontal="left"/>
    </xf>
    <xf numFmtId="0" fontId="11" fillId="0" borderId="0" xfId="0" applyFont="1" applyAlignment="1">
      <alignment horizontal="left"/>
    </xf>
    <xf numFmtId="0" fontId="3" fillId="0" borderId="10" xfId="52" applyFont="1" applyFill="1" applyBorder="1" applyAlignment="1" applyProtection="1">
      <alignment horizontal="justify" vertical="center" wrapText="1"/>
      <protection/>
    </xf>
    <xf numFmtId="0" fontId="7" fillId="33" borderId="10" xfId="52" applyFont="1" applyFill="1" applyBorder="1" applyAlignment="1" applyProtection="1">
      <alignment horizontal="justify" vertical="center" wrapText="1"/>
      <protection/>
    </xf>
    <xf numFmtId="164" fontId="10" fillId="0" borderId="13" xfId="0" applyNumberFormat="1" applyFont="1" applyBorder="1" applyAlignment="1">
      <alignment horizontal="right"/>
    </xf>
    <xf numFmtId="164" fontId="6" fillId="0" borderId="14" xfId="0" applyNumberFormat="1" applyFont="1" applyBorder="1" applyAlignment="1">
      <alignment horizontal="center" vertical="center"/>
    </xf>
    <xf numFmtId="165" fontId="6" fillId="0" borderId="11" xfId="0" applyNumberFormat="1" applyFont="1" applyBorder="1" applyAlignment="1">
      <alignment horizontal="center"/>
    </xf>
    <xf numFmtId="164" fontId="6" fillId="0" borderId="12" xfId="0" applyNumberFormat="1" applyFont="1" applyBorder="1" applyAlignment="1">
      <alignment horizontal="center" vertical="center" wrapText="1"/>
    </xf>
    <xf numFmtId="0" fontId="10" fillId="0" borderId="15" xfId="0" applyFont="1" applyBorder="1" applyAlignment="1">
      <alignment horizontal="right"/>
    </xf>
    <xf numFmtId="164" fontId="9" fillId="0" borderId="1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6" xfId="0" applyFont="1" applyBorder="1" applyAlignment="1">
      <alignment horizontal="center" vertical="center" wrapText="1"/>
    </xf>
    <xf numFmtId="164" fontId="6" fillId="0" borderId="14"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2" xfId="52" applyFont="1" applyFill="1" applyBorder="1" applyAlignment="1" applyProtection="1">
      <alignment horizontal="justify" vertical="center" wrapText="1"/>
      <protection/>
    </xf>
    <xf numFmtId="0" fontId="7" fillId="0" borderId="12" xfId="52" applyFont="1" applyFill="1" applyBorder="1" applyAlignment="1" applyProtection="1">
      <alignment horizontal="justify" vertical="center" wrapText="1"/>
      <protection/>
    </xf>
    <xf numFmtId="0" fontId="9" fillId="0" borderId="17" xfId="52" applyFont="1" applyFill="1" applyBorder="1" applyAlignment="1" applyProtection="1">
      <alignment horizontal="justify" vertical="center" wrapText="1"/>
      <protection/>
    </xf>
    <xf numFmtId="0" fontId="6" fillId="0" borderId="11" xfId="0" applyFont="1" applyBorder="1" applyAlignment="1">
      <alignment horizontal="center" vertical="center" wrapText="1"/>
    </xf>
    <xf numFmtId="0" fontId="7" fillId="0" borderId="17" xfId="52" applyFont="1" applyFill="1" applyBorder="1" applyAlignment="1" applyProtection="1">
      <alignment horizontal="justify" vertical="center" wrapText="1"/>
      <protection/>
    </xf>
    <xf numFmtId="0" fontId="3" fillId="0" borderId="0" xfId="0" applyFont="1" applyBorder="1" applyAlignment="1">
      <alignment/>
    </xf>
    <xf numFmtId="165" fontId="6" fillId="0" borderId="18" xfId="0" applyNumberFormat="1" applyFont="1" applyBorder="1" applyAlignment="1">
      <alignment horizontal="center"/>
    </xf>
    <xf numFmtId="0" fontId="10" fillId="0" borderId="0" xfId="0" applyFont="1" applyBorder="1" applyAlignment="1">
      <alignment horizontal="right"/>
    </xf>
    <xf numFmtId="164" fontId="6" fillId="0" borderId="0" xfId="0" applyNumberFormat="1" applyFont="1" applyBorder="1" applyAlignment="1">
      <alignment horizontal="center" vertical="center" wrapText="1"/>
    </xf>
    <xf numFmtId="0" fontId="13" fillId="0" borderId="0" xfId="0" applyFont="1" applyBorder="1" applyAlignment="1">
      <alignment horizontal="left"/>
    </xf>
    <xf numFmtId="0" fontId="13" fillId="0" borderId="0" xfId="0" applyFont="1" applyAlignment="1">
      <alignment/>
    </xf>
    <xf numFmtId="0" fontId="10" fillId="0" borderId="0" xfId="52" applyFont="1" applyFill="1" applyBorder="1" applyAlignment="1" applyProtection="1">
      <alignment horizontal="justify" vertical="center" wrapText="1"/>
      <protection/>
    </xf>
    <xf numFmtId="0" fontId="0" fillId="0" borderId="0" xfId="0" applyAlignment="1">
      <alignment/>
    </xf>
    <xf numFmtId="0" fontId="12" fillId="0" borderId="0" xfId="0" applyFont="1" applyAlignment="1">
      <alignment vertical="center" wrapText="1"/>
    </xf>
    <xf numFmtId="0" fontId="0" fillId="0" borderId="0" xfId="0" applyAlignment="1">
      <alignment vertical="center" wrapText="1"/>
    </xf>
    <xf numFmtId="164" fontId="10" fillId="0" borderId="15" xfId="0" applyNumberFormat="1" applyFont="1" applyBorder="1" applyAlignment="1">
      <alignment horizontal="right"/>
    </xf>
    <xf numFmtId="0" fontId="10" fillId="0" borderId="0" xfId="0" applyFont="1" applyAlignment="1">
      <alignment vertical="top" wrapText="1"/>
    </xf>
    <xf numFmtId="164" fontId="6" fillId="0" borderId="0" xfId="0" applyNumberFormat="1" applyFont="1" applyBorder="1" applyAlignment="1">
      <alignment horizontal="center"/>
    </xf>
    <xf numFmtId="0" fontId="13" fillId="0" borderId="0" xfId="0" applyFont="1" applyAlignment="1">
      <alignment horizontal="left"/>
    </xf>
    <xf numFmtId="164" fontId="6" fillId="0" borderId="14" xfId="0" applyNumberFormat="1" applyFont="1" applyBorder="1" applyAlignment="1">
      <alignment horizontal="center"/>
    </xf>
    <xf numFmtId="164" fontId="10" fillId="0" borderId="19" xfId="0" applyNumberFormat="1" applyFont="1" applyBorder="1" applyAlignment="1">
      <alignment horizontal="right"/>
    </xf>
    <xf numFmtId="164" fontId="6" fillId="0" borderId="16" xfId="0" applyNumberFormat="1" applyFont="1" applyBorder="1" applyAlignment="1">
      <alignment horizontal="center"/>
    </xf>
    <xf numFmtId="165" fontId="6" fillId="0" borderId="16" xfId="0" applyNumberFormat="1" applyFont="1" applyBorder="1" applyAlignment="1">
      <alignment horizontal="center"/>
    </xf>
    <xf numFmtId="0" fontId="6" fillId="0" borderId="11" xfId="52" applyFont="1" applyFill="1" applyBorder="1" applyAlignment="1" applyProtection="1">
      <alignment horizontal="justify" vertical="center" wrapText="1"/>
      <protection/>
    </xf>
    <xf numFmtId="0" fontId="6" fillId="0" borderId="10" xfId="52" applyFont="1" applyFill="1" applyBorder="1" applyAlignment="1" applyProtection="1">
      <alignment horizontal="justify" vertical="center" wrapText="1"/>
      <protection/>
    </xf>
    <xf numFmtId="164" fontId="7" fillId="0" borderId="14"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10" fillId="0" borderId="10" xfId="0" applyFont="1" applyBorder="1" applyAlignment="1">
      <alignment horizontal="right"/>
    </xf>
    <xf numFmtId="0" fontId="7" fillId="0" borderId="0" xfId="0" applyFont="1" applyBorder="1" applyAlignment="1">
      <alignment horizontal="left"/>
    </xf>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0" xfId="0" applyFont="1" applyBorder="1" applyAlignment="1">
      <alignment horizontal="center" wrapText="1"/>
    </xf>
    <xf numFmtId="0" fontId="10" fillId="0" borderId="16" xfId="0" applyFont="1" applyBorder="1" applyAlignment="1">
      <alignment horizontal="right"/>
    </xf>
    <xf numFmtId="0" fontId="10" fillId="0" borderId="0" xfId="0" applyFont="1" applyBorder="1" applyAlignment="1">
      <alignment horizontal="left" vertical="top" wrapText="1"/>
    </xf>
    <xf numFmtId="0" fontId="8" fillId="0" borderId="0" xfId="0" applyFont="1" applyBorder="1" applyAlignment="1">
      <alignment horizontal="center" vertical="top" wrapText="1"/>
    </xf>
    <xf numFmtId="0" fontId="10" fillId="0" borderId="0" xfId="52" applyFont="1" applyFill="1" applyBorder="1" applyAlignment="1" applyProtection="1">
      <alignment horizontal="justify" vertical="center" wrapText="1"/>
      <protection/>
    </xf>
    <xf numFmtId="0" fontId="10" fillId="0" borderId="0" xfId="0"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Gnumeric-default"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
  <sheetViews>
    <sheetView zoomScale="70" zoomScaleNormal="70" zoomScalePageLayoutView="0" workbookViewId="0" topLeftCell="A12">
      <selection activeCell="G24" sqref="G24"/>
    </sheetView>
  </sheetViews>
  <sheetFormatPr defaultColWidth="8.796875" defaultRowHeight="14.25"/>
  <cols>
    <col min="1" max="1" width="4.69921875" style="1" customWidth="1"/>
    <col min="2" max="2" width="38.69921875" style="1" customWidth="1"/>
    <col min="3" max="3" width="4.3984375" style="1" customWidth="1"/>
    <col min="4" max="4" width="7" style="1" hidden="1" customWidth="1"/>
    <col min="5" max="5" width="7" style="1" customWidth="1"/>
    <col min="6" max="6" width="8.5" style="1" hidden="1" customWidth="1"/>
    <col min="7" max="7" width="12" style="1" customWidth="1"/>
    <col min="8" max="8" width="11.3984375" style="1" customWidth="1"/>
    <col min="9" max="9" width="6.19921875" style="1" customWidth="1"/>
    <col min="10" max="10" width="10.09765625" style="1" customWidth="1"/>
    <col min="11" max="11" width="11.3984375" style="1" customWidth="1"/>
    <col min="12" max="12" width="13.69921875" style="1" customWidth="1"/>
    <col min="13" max="16384" width="9" style="1" customWidth="1"/>
  </cols>
  <sheetData>
    <row r="1" spans="1:12" ht="15.75">
      <c r="A1" s="70" t="s">
        <v>0</v>
      </c>
      <c r="B1" s="70"/>
      <c r="C1" s="70"/>
      <c r="D1" s="70"/>
      <c r="E1" s="70"/>
      <c r="F1" s="70"/>
      <c r="G1" s="70"/>
      <c r="H1" s="70"/>
      <c r="I1" s="70"/>
      <c r="J1" s="70"/>
      <c r="K1" s="70"/>
      <c r="L1" s="70"/>
    </row>
    <row r="2" spans="1:12" ht="15.75">
      <c r="A2" s="71" t="s">
        <v>1</v>
      </c>
      <c r="B2" s="71"/>
      <c r="C2" s="71"/>
      <c r="D2" s="71"/>
      <c r="E2" s="71"/>
      <c r="F2" s="71"/>
      <c r="G2" s="71"/>
      <c r="H2" s="71"/>
      <c r="I2" s="71"/>
      <c r="J2" s="71"/>
      <c r="K2" s="71"/>
      <c r="L2" s="71"/>
    </row>
    <row r="3" spans="1:9" ht="15.75">
      <c r="A3" s="2"/>
      <c r="B3" s="2"/>
      <c r="C3" s="2"/>
      <c r="D3" s="3"/>
      <c r="E3" s="3"/>
      <c r="F3" s="3"/>
      <c r="G3" s="3"/>
      <c r="H3" s="3"/>
      <c r="I3" s="2"/>
    </row>
    <row r="4" spans="1:12" ht="25.5">
      <c r="A4" s="4" t="s">
        <v>2</v>
      </c>
      <c r="B4" s="4" t="s">
        <v>3</v>
      </c>
      <c r="C4" s="4" t="s">
        <v>4</v>
      </c>
      <c r="D4" s="4" t="s">
        <v>5</v>
      </c>
      <c r="E4" s="69" t="s">
        <v>157</v>
      </c>
      <c r="F4" s="4" t="s">
        <v>6</v>
      </c>
      <c r="G4" s="69" t="s">
        <v>158</v>
      </c>
      <c r="H4" s="4" t="s">
        <v>8</v>
      </c>
      <c r="I4" s="4" t="s">
        <v>9</v>
      </c>
      <c r="J4" s="4" t="s">
        <v>10</v>
      </c>
      <c r="K4" s="4" t="s">
        <v>11</v>
      </c>
      <c r="L4" s="4" t="s">
        <v>12</v>
      </c>
    </row>
    <row r="5" spans="1:12" ht="76.5">
      <c r="A5" s="5" t="s">
        <v>13</v>
      </c>
      <c r="B5" s="6" t="s">
        <v>14</v>
      </c>
      <c r="C5" s="5" t="s">
        <v>15</v>
      </c>
      <c r="D5" s="5">
        <v>350</v>
      </c>
      <c r="E5" s="5">
        <v>250</v>
      </c>
      <c r="F5" s="7">
        <v>5.4</v>
      </c>
      <c r="G5" s="7"/>
      <c r="H5" s="7"/>
      <c r="I5" s="8">
        <v>0.23</v>
      </c>
      <c r="J5" s="9">
        <f aca="true" t="shared" si="0" ref="J5:J23">I5*H5</f>
        <v>0</v>
      </c>
      <c r="K5" s="7">
        <f aca="true" t="shared" si="1" ref="K5:K23">H5+(H5*I5)</f>
        <v>0</v>
      </c>
      <c r="L5" s="4"/>
    </row>
    <row r="6" spans="1:12" ht="20.25" customHeight="1">
      <c r="A6" s="5" t="s">
        <v>16</v>
      </c>
      <c r="B6" s="6" t="s">
        <v>17</v>
      </c>
      <c r="C6" s="5" t="s">
        <v>15</v>
      </c>
      <c r="D6" s="5">
        <v>50</v>
      </c>
      <c r="E6" s="5">
        <v>5</v>
      </c>
      <c r="F6" s="7">
        <v>0.89</v>
      </c>
      <c r="G6" s="7"/>
      <c r="H6" s="7">
        <f aca="true" t="shared" si="2" ref="H5:H23">E6*G6</f>
        <v>0</v>
      </c>
      <c r="I6" s="8">
        <v>0.23</v>
      </c>
      <c r="J6" s="9">
        <f t="shared" si="0"/>
        <v>0</v>
      </c>
      <c r="K6" s="7">
        <f t="shared" si="1"/>
        <v>0</v>
      </c>
      <c r="L6" s="4"/>
    </row>
    <row r="7" spans="1:12" ht="42.75" customHeight="1">
      <c r="A7" s="5" t="s">
        <v>18</v>
      </c>
      <c r="B7" s="6" t="s">
        <v>19</v>
      </c>
      <c r="C7" s="5" t="s">
        <v>15</v>
      </c>
      <c r="D7" s="5">
        <v>180</v>
      </c>
      <c r="E7" s="5">
        <v>110</v>
      </c>
      <c r="F7" s="7">
        <v>5.6</v>
      </c>
      <c r="G7" s="7"/>
      <c r="H7" s="7">
        <f t="shared" si="2"/>
        <v>0</v>
      </c>
      <c r="I7" s="8">
        <v>0.23</v>
      </c>
      <c r="J7" s="9">
        <f t="shared" si="0"/>
        <v>0</v>
      </c>
      <c r="K7" s="7">
        <f t="shared" si="1"/>
        <v>0</v>
      </c>
      <c r="L7" s="4"/>
    </row>
    <row r="8" spans="1:12" ht="20.25" customHeight="1">
      <c r="A8" s="5" t="s">
        <v>20</v>
      </c>
      <c r="B8" s="6" t="s">
        <v>21</v>
      </c>
      <c r="C8" s="5" t="s">
        <v>15</v>
      </c>
      <c r="D8" s="5">
        <v>36</v>
      </c>
      <c r="E8" s="5">
        <v>5</v>
      </c>
      <c r="F8" s="7">
        <v>0.9</v>
      </c>
      <c r="G8" s="7"/>
      <c r="H8" s="7">
        <f t="shared" si="2"/>
        <v>0</v>
      </c>
      <c r="I8" s="8">
        <v>0.23</v>
      </c>
      <c r="J8" s="9">
        <f t="shared" si="0"/>
        <v>0</v>
      </c>
      <c r="K8" s="7">
        <f t="shared" si="1"/>
        <v>0</v>
      </c>
      <c r="L8" s="4"/>
    </row>
    <row r="9" spans="1:12" ht="123.75" customHeight="1">
      <c r="A9" s="5" t="s">
        <v>22</v>
      </c>
      <c r="B9" s="6" t="s">
        <v>23</v>
      </c>
      <c r="C9" s="5" t="s">
        <v>15</v>
      </c>
      <c r="D9" s="5">
        <v>500</v>
      </c>
      <c r="E9" s="5">
        <v>200</v>
      </c>
      <c r="F9" s="7">
        <v>3.8</v>
      </c>
      <c r="G9" s="7"/>
      <c r="H9" s="7">
        <f t="shared" si="2"/>
        <v>0</v>
      </c>
      <c r="I9" s="8">
        <v>0.23</v>
      </c>
      <c r="J9" s="9">
        <f t="shared" si="0"/>
        <v>0</v>
      </c>
      <c r="K9" s="7">
        <f t="shared" si="1"/>
        <v>0</v>
      </c>
      <c r="L9" s="4"/>
    </row>
    <row r="10" spans="1:12" ht="159.75" customHeight="1">
      <c r="A10" s="5" t="s">
        <v>24</v>
      </c>
      <c r="B10" s="6" t="s">
        <v>25</v>
      </c>
      <c r="C10" s="5" t="s">
        <v>15</v>
      </c>
      <c r="D10" s="5">
        <v>500</v>
      </c>
      <c r="E10" s="5">
        <v>320</v>
      </c>
      <c r="F10" s="7">
        <v>3.6</v>
      </c>
      <c r="G10" s="7"/>
      <c r="H10" s="7">
        <f t="shared" si="2"/>
        <v>0</v>
      </c>
      <c r="I10" s="8">
        <v>0.23</v>
      </c>
      <c r="J10" s="9">
        <f t="shared" si="0"/>
        <v>0</v>
      </c>
      <c r="K10" s="7">
        <f t="shared" si="1"/>
        <v>0</v>
      </c>
      <c r="L10" s="4"/>
    </row>
    <row r="11" spans="1:12" ht="70.5" customHeight="1">
      <c r="A11" s="5" t="s">
        <v>26</v>
      </c>
      <c r="B11" s="10" t="s">
        <v>27</v>
      </c>
      <c r="C11" s="5" t="s">
        <v>15</v>
      </c>
      <c r="D11" s="5">
        <v>500</v>
      </c>
      <c r="E11" s="5">
        <v>120</v>
      </c>
      <c r="F11" s="7">
        <v>1.6</v>
      </c>
      <c r="G11" s="7"/>
      <c r="H11" s="7">
        <f t="shared" si="2"/>
        <v>0</v>
      </c>
      <c r="I11" s="8">
        <v>0.23</v>
      </c>
      <c r="J11" s="9">
        <f t="shared" si="0"/>
        <v>0</v>
      </c>
      <c r="K11" s="7">
        <f t="shared" si="1"/>
        <v>0</v>
      </c>
      <c r="L11" s="4"/>
    </row>
    <row r="12" spans="1:12" ht="44.25" customHeight="1">
      <c r="A12" s="5" t="s">
        <v>28</v>
      </c>
      <c r="B12" s="6" t="s">
        <v>29</v>
      </c>
      <c r="C12" s="5" t="s">
        <v>15</v>
      </c>
      <c r="D12" s="5">
        <v>25</v>
      </c>
      <c r="E12" s="5">
        <v>6</v>
      </c>
      <c r="F12" s="7">
        <v>1.7</v>
      </c>
      <c r="G12" s="7"/>
      <c r="H12" s="7">
        <f t="shared" si="2"/>
        <v>0</v>
      </c>
      <c r="I12" s="8">
        <v>0.23</v>
      </c>
      <c r="J12" s="9">
        <f t="shared" si="0"/>
        <v>0</v>
      </c>
      <c r="K12" s="7">
        <f t="shared" si="1"/>
        <v>0</v>
      </c>
      <c r="L12" s="4"/>
    </row>
    <row r="13" spans="1:12" ht="42" customHeight="1">
      <c r="A13" s="5" t="s">
        <v>30</v>
      </c>
      <c r="B13" s="10" t="s">
        <v>31</v>
      </c>
      <c r="C13" s="5" t="s">
        <v>15</v>
      </c>
      <c r="D13" s="5">
        <v>50</v>
      </c>
      <c r="E13" s="5">
        <v>50</v>
      </c>
      <c r="F13" s="7">
        <v>1.7</v>
      </c>
      <c r="G13" s="7"/>
      <c r="H13" s="7">
        <f t="shared" si="2"/>
        <v>0</v>
      </c>
      <c r="I13" s="8">
        <v>0.23</v>
      </c>
      <c r="J13" s="9">
        <f t="shared" si="0"/>
        <v>0</v>
      </c>
      <c r="K13" s="7">
        <f t="shared" si="1"/>
        <v>0</v>
      </c>
      <c r="L13" s="4"/>
    </row>
    <row r="14" spans="1:12" ht="15" hidden="1">
      <c r="A14" s="5" t="s">
        <v>32</v>
      </c>
      <c r="B14" s="6" t="s">
        <v>33</v>
      </c>
      <c r="C14" s="5" t="s">
        <v>15</v>
      </c>
      <c r="D14" s="5">
        <v>0</v>
      </c>
      <c r="E14" s="5"/>
      <c r="F14" s="7">
        <v>1.65</v>
      </c>
      <c r="G14" s="7"/>
      <c r="H14" s="7">
        <f t="shared" si="2"/>
        <v>0</v>
      </c>
      <c r="I14" s="8">
        <v>0.23</v>
      </c>
      <c r="J14" s="9">
        <f t="shared" si="0"/>
        <v>0</v>
      </c>
      <c r="K14" s="7">
        <f t="shared" si="1"/>
        <v>0</v>
      </c>
      <c r="L14" s="4"/>
    </row>
    <row r="15" spans="1:12" ht="20.25" customHeight="1">
      <c r="A15" s="5" t="s">
        <v>32</v>
      </c>
      <c r="B15" s="6" t="s">
        <v>34</v>
      </c>
      <c r="C15" s="5" t="s">
        <v>15</v>
      </c>
      <c r="D15" s="5">
        <v>100</v>
      </c>
      <c r="E15" s="5">
        <v>100</v>
      </c>
      <c r="F15" s="7">
        <v>8.9</v>
      </c>
      <c r="G15" s="7"/>
      <c r="H15" s="7">
        <f t="shared" si="2"/>
        <v>0</v>
      </c>
      <c r="I15" s="8">
        <v>0.23</v>
      </c>
      <c r="J15" s="9">
        <f t="shared" si="0"/>
        <v>0</v>
      </c>
      <c r="K15" s="7">
        <f t="shared" si="1"/>
        <v>0</v>
      </c>
      <c r="L15" s="4"/>
    </row>
    <row r="16" spans="1:12" ht="29.25" customHeight="1">
      <c r="A16" s="5" t="s">
        <v>35</v>
      </c>
      <c r="B16" s="6" t="s">
        <v>36</v>
      </c>
      <c r="C16" s="5" t="s">
        <v>15</v>
      </c>
      <c r="D16" s="5">
        <v>250</v>
      </c>
      <c r="E16" s="5">
        <v>120</v>
      </c>
      <c r="F16" s="7">
        <v>0.49</v>
      </c>
      <c r="G16" s="7"/>
      <c r="H16" s="7">
        <f t="shared" si="2"/>
        <v>0</v>
      </c>
      <c r="I16" s="8">
        <v>0.23</v>
      </c>
      <c r="J16" s="9">
        <f t="shared" si="0"/>
        <v>0</v>
      </c>
      <c r="K16" s="7">
        <f t="shared" si="1"/>
        <v>0</v>
      </c>
      <c r="L16" s="4"/>
    </row>
    <row r="17" spans="1:12" ht="15">
      <c r="A17" s="5" t="s">
        <v>37</v>
      </c>
      <c r="B17" s="6" t="s">
        <v>38</v>
      </c>
      <c r="C17" s="5" t="s">
        <v>15</v>
      </c>
      <c r="D17" s="5">
        <v>500</v>
      </c>
      <c r="E17" s="5">
        <v>50</v>
      </c>
      <c r="F17" s="7">
        <v>1.5</v>
      </c>
      <c r="G17" s="7"/>
      <c r="H17" s="7">
        <f t="shared" si="2"/>
        <v>0</v>
      </c>
      <c r="I17" s="8">
        <v>0.23</v>
      </c>
      <c r="J17" s="9">
        <f t="shared" si="0"/>
        <v>0</v>
      </c>
      <c r="K17" s="7">
        <f t="shared" si="1"/>
        <v>0</v>
      </c>
      <c r="L17" s="4"/>
    </row>
    <row r="18" spans="1:12" ht="57.75" customHeight="1">
      <c r="A18" s="5" t="s">
        <v>39</v>
      </c>
      <c r="B18" s="6" t="s">
        <v>40</v>
      </c>
      <c r="C18" s="5" t="s">
        <v>15</v>
      </c>
      <c r="D18" s="5">
        <v>20</v>
      </c>
      <c r="E18" s="5">
        <v>20</v>
      </c>
      <c r="F18" s="7">
        <v>4</v>
      </c>
      <c r="G18" s="7"/>
      <c r="H18" s="7">
        <f t="shared" si="2"/>
        <v>0</v>
      </c>
      <c r="I18" s="8">
        <v>0.23</v>
      </c>
      <c r="J18" s="9">
        <f t="shared" si="0"/>
        <v>0</v>
      </c>
      <c r="K18" s="7">
        <f t="shared" si="1"/>
        <v>0</v>
      </c>
      <c r="L18" s="4"/>
    </row>
    <row r="19" spans="1:12" ht="72" customHeight="1">
      <c r="A19" s="5" t="s">
        <v>41</v>
      </c>
      <c r="B19" s="11" t="s">
        <v>42</v>
      </c>
      <c r="C19" s="5" t="s">
        <v>15</v>
      </c>
      <c r="D19" s="5">
        <v>20</v>
      </c>
      <c r="E19" s="5">
        <v>15</v>
      </c>
      <c r="F19" s="7">
        <v>6.9</v>
      </c>
      <c r="G19" s="7"/>
      <c r="H19" s="7">
        <f t="shared" si="2"/>
        <v>0</v>
      </c>
      <c r="I19" s="8">
        <v>0.23</v>
      </c>
      <c r="J19" s="9">
        <f t="shared" si="0"/>
        <v>0</v>
      </c>
      <c r="K19" s="7">
        <f t="shared" si="1"/>
        <v>0</v>
      </c>
      <c r="L19" s="4"/>
    </row>
    <row r="20" spans="1:12" ht="21" customHeight="1">
      <c r="A20" s="5" t="s">
        <v>43</v>
      </c>
      <c r="B20" s="6" t="s">
        <v>44</v>
      </c>
      <c r="C20" s="5" t="s">
        <v>15</v>
      </c>
      <c r="D20" s="5">
        <v>380</v>
      </c>
      <c r="E20" s="5">
        <v>10</v>
      </c>
      <c r="F20" s="7">
        <v>2.7</v>
      </c>
      <c r="G20" s="7"/>
      <c r="H20" s="7">
        <f t="shared" si="2"/>
        <v>0</v>
      </c>
      <c r="I20" s="8">
        <v>0.23</v>
      </c>
      <c r="J20" s="9">
        <f t="shared" si="0"/>
        <v>0</v>
      </c>
      <c r="K20" s="7">
        <f t="shared" si="1"/>
        <v>0</v>
      </c>
      <c r="L20" s="4"/>
    </row>
    <row r="21" spans="1:12" ht="20.25" customHeight="1">
      <c r="A21" s="5" t="s">
        <v>45</v>
      </c>
      <c r="B21" s="6" t="s">
        <v>46</v>
      </c>
      <c r="C21" s="5" t="s">
        <v>15</v>
      </c>
      <c r="D21" s="5">
        <v>15</v>
      </c>
      <c r="E21" s="5">
        <v>10</v>
      </c>
      <c r="F21" s="7">
        <v>4.7</v>
      </c>
      <c r="G21" s="7"/>
      <c r="H21" s="7">
        <f t="shared" si="2"/>
        <v>0</v>
      </c>
      <c r="I21" s="8">
        <v>0.23</v>
      </c>
      <c r="J21" s="9">
        <f t="shared" si="0"/>
        <v>0</v>
      </c>
      <c r="K21" s="7">
        <f t="shared" si="1"/>
        <v>0</v>
      </c>
      <c r="L21" s="4"/>
    </row>
    <row r="22" spans="1:12" ht="43.5" customHeight="1">
      <c r="A22" s="5" t="s">
        <v>47</v>
      </c>
      <c r="B22" s="12" t="s">
        <v>48</v>
      </c>
      <c r="C22" s="13" t="s">
        <v>15</v>
      </c>
      <c r="D22" s="13">
        <v>30</v>
      </c>
      <c r="E22" s="13">
        <v>15</v>
      </c>
      <c r="F22" s="14">
        <v>1.65</v>
      </c>
      <c r="G22" s="14"/>
      <c r="H22" s="7">
        <f t="shared" si="2"/>
        <v>0</v>
      </c>
      <c r="I22" s="8">
        <v>0.23</v>
      </c>
      <c r="J22" s="9">
        <f t="shared" si="0"/>
        <v>0</v>
      </c>
      <c r="K22" s="7">
        <f t="shared" si="1"/>
        <v>0</v>
      </c>
      <c r="L22" s="4"/>
    </row>
    <row r="23" spans="1:12" ht="25.5">
      <c r="A23" s="5" t="s">
        <v>49</v>
      </c>
      <c r="B23" s="6" t="s">
        <v>50</v>
      </c>
      <c r="C23" s="5" t="s">
        <v>15</v>
      </c>
      <c r="D23" s="5">
        <v>10</v>
      </c>
      <c r="E23" s="5">
        <v>10</v>
      </c>
      <c r="F23" s="7">
        <v>6.5</v>
      </c>
      <c r="G23" s="7"/>
      <c r="H23" s="7">
        <f t="shared" si="2"/>
        <v>0</v>
      </c>
      <c r="I23" s="8">
        <v>0.23</v>
      </c>
      <c r="J23" s="9">
        <f t="shared" si="0"/>
        <v>0</v>
      </c>
      <c r="K23" s="7">
        <f t="shared" si="1"/>
        <v>0</v>
      </c>
      <c r="L23" s="4"/>
    </row>
    <row r="24" spans="1:12" ht="15">
      <c r="A24" s="72" t="s">
        <v>51</v>
      </c>
      <c r="B24" s="72"/>
      <c r="C24" s="72"/>
      <c r="D24" s="72"/>
      <c r="E24" s="72"/>
      <c r="F24" s="72"/>
      <c r="G24" s="15">
        <f>SUM(G5:G23)</f>
        <v>0</v>
      </c>
      <c r="H24" s="16">
        <f>SUM(H5:H23)</f>
        <v>0</v>
      </c>
      <c r="I24" s="17"/>
      <c r="J24" s="18">
        <f>SUM(J5:J23)</f>
        <v>0</v>
      </c>
      <c r="K24" s="16">
        <f>SUM(K5:K23)</f>
        <v>0</v>
      </c>
      <c r="L24" s="19"/>
    </row>
    <row r="25" spans="1:11" ht="15">
      <c r="A25" s="20"/>
      <c r="F25" s="21"/>
      <c r="G25" s="21"/>
      <c r="H25" s="22"/>
      <c r="I25" s="23"/>
      <c r="J25" s="22"/>
      <c r="K25" s="22"/>
    </row>
    <row r="26" spans="1:11" ht="15">
      <c r="A26" s="20"/>
      <c r="F26" s="21"/>
      <c r="G26" s="21"/>
      <c r="H26" s="24"/>
      <c r="I26" s="25"/>
      <c r="J26" s="24"/>
      <c r="K26" s="24"/>
    </row>
    <row r="27" spans="2:11" ht="15">
      <c r="B27" s="73" t="s">
        <v>52</v>
      </c>
      <c r="C27" s="73"/>
      <c r="D27" s="73"/>
      <c r="E27" s="73"/>
      <c r="F27" s="73"/>
      <c r="G27" s="73"/>
      <c r="H27" s="73"/>
      <c r="I27" s="73"/>
      <c r="J27" s="73"/>
      <c r="K27" s="73"/>
    </row>
    <row r="28" spans="2:11" ht="15">
      <c r="B28" s="26"/>
      <c r="C28" s="27"/>
      <c r="D28" s="27"/>
      <c r="E28" s="27"/>
      <c r="F28" s="27"/>
      <c r="G28" s="27"/>
      <c r="H28" s="27"/>
      <c r="I28" s="27"/>
      <c r="J28" s="27"/>
      <c r="K28" s="27"/>
    </row>
    <row r="29" spans="2:12" ht="15">
      <c r="B29" s="73" t="s">
        <v>53</v>
      </c>
      <c r="C29" s="73"/>
      <c r="D29" s="73"/>
      <c r="E29" s="73"/>
      <c r="F29" s="73"/>
      <c r="G29" s="73"/>
      <c r="H29" s="73"/>
      <c r="I29" s="73"/>
      <c r="J29" s="73"/>
      <c r="K29" s="73"/>
      <c r="L29" s="73"/>
    </row>
    <row r="30" spans="2:12" ht="15">
      <c r="B30" s="26"/>
      <c r="C30" s="27"/>
      <c r="D30" s="27"/>
      <c r="E30" s="27"/>
      <c r="F30" s="27"/>
      <c r="G30" s="27"/>
      <c r="H30" s="27"/>
      <c r="I30" s="27"/>
      <c r="J30" s="27"/>
      <c r="K30" s="27"/>
      <c r="L30"/>
    </row>
    <row r="31" spans="2:12" ht="15">
      <c r="B31" s="26"/>
      <c r="C31" s="27"/>
      <c r="D31" s="27"/>
      <c r="E31" s="27"/>
      <c r="F31" s="27"/>
      <c r="G31" s="27"/>
      <c r="H31" s="27"/>
      <c r="I31" s="27"/>
      <c r="J31" s="27"/>
      <c r="K31" s="27"/>
      <c r="L31"/>
    </row>
    <row r="32" spans="2:12" ht="15">
      <c r="B32" s="26"/>
      <c r="C32" s="27"/>
      <c r="D32" s="27"/>
      <c r="E32" s="27"/>
      <c r="F32" s="27"/>
      <c r="G32" s="27"/>
      <c r="H32" s="27"/>
      <c r="I32" s="27"/>
      <c r="J32" s="27"/>
      <c r="K32" s="27"/>
      <c r="L32"/>
    </row>
    <row r="33" spans="2:12" ht="15">
      <c r="B33" s="26"/>
      <c r="C33" s="27"/>
      <c r="D33" s="27"/>
      <c r="E33" s="27"/>
      <c r="F33" s="27"/>
      <c r="G33" s="27"/>
      <c r="H33" s="27"/>
      <c r="I33" s="27"/>
      <c r="J33" s="27"/>
      <c r="K33" s="27"/>
      <c r="L33"/>
    </row>
    <row r="34" spans="2:12" ht="15">
      <c r="B34" s="26" t="s">
        <v>54</v>
      </c>
      <c r="C34" s="27"/>
      <c r="D34" s="27"/>
      <c r="E34" s="27"/>
      <c r="F34" s="27"/>
      <c r="G34" s="27"/>
      <c r="H34" s="27"/>
      <c r="I34" s="27" t="s">
        <v>55</v>
      </c>
      <c r="J34" s="27"/>
      <c r="K34" s="27"/>
      <c r="L34"/>
    </row>
    <row r="35" spans="2:12" ht="15" customHeight="1">
      <c r="B35" s="26"/>
      <c r="C35" s="27"/>
      <c r="D35" s="27"/>
      <c r="E35" s="27"/>
      <c r="F35" s="27"/>
      <c r="G35" s="27"/>
      <c r="H35" s="74" t="s">
        <v>56</v>
      </c>
      <c r="I35" s="74"/>
      <c r="J35" s="74"/>
      <c r="K35" s="74"/>
      <c r="L35" s="74"/>
    </row>
    <row r="36" spans="2:12" ht="15">
      <c r="B36" s="26"/>
      <c r="C36" s="27"/>
      <c r="D36" s="27"/>
      <c r="E36" s="27"/>
      <c r="F36" s="27"/>
      <c r="G36" s="27"/>
      <c r="H36" s="74"/>
      <c r="I36" s="74"/>
      <c r="J36" s="74"/>
      <c r="K36" s="74"/>
      <c r="L36" s="74"/>
    </row>
  </sheetData>
  <sheetProtection selectLockedCells="1" selectUnlockedCells="1"/>
  <mergeCells count="6">
    <mergeCell ref="A1:L1"/>
    <mergeCell ref="A2:L2"/>
    <mergeCell ref="A24:F24"/>
    <mergeCell ref="B27:K27"/>
    <mergeCell ref="B29:L29"/>
    <mergeCell ref="H35:L36"/>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10.xml><?xml version="1.0" encoding="utf-8"?>
<worksheet xmlns="http://schemas.openxmlformats.org/spreadsheetml/2006/main" xmlns:r="http://schemas.openxmlformats.org/officeDocument/2006/relationships">
  <dimension ref="A1:K22"/>
  <sheetViews>
    <sheetView zoomScalePageLayoutView="0" workbookViewId="0" topLeftCell="A1">
      <selection activeCell="E7" sqref="E7"/>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11.3984375" style="1" hidden="1" customWidth="1"/>
    <col min="8" max="8" width="6.19921875" style="1" customWidth="1"/>
    <col min="9" max="9" width="10.09765625" style="1" customWidth="1"/>
    <col min="10" max="10" width="11.3984375" style="1" customWidth="1"/>
    <col min="11" max="11" width="13.69921875" style="1" customWidth="1"/>
    <col min="12" max="16384" width="9" style="1" customWidth="1"/>
  </cols>
  <sheetData>
    <row r="1" spans="1:11" ht="15.75">
      <c r="A1" s="70" t="s">
        <v>0</v>
      </c>
      <c r="B1" s="70"/>
      <c r="C1" s="70"/>
      <c r="D1" s="70"/>
      <c r="E1" s="70"/>
      <c r="F1" s="70"/>
      <c r="G1" s="70"/>
      <c r="H1" s="70"/>
      <c r="I1" s="70"/>
      <c r="J1" s="70"/>
      <c r="K1" s="70"/>
    </row>
    <row r="2" spans="1:11" ht="15.75">
      <c r="A2" s="71" t="s">
        <v>131</v>
      </c>
      <c r="B2" s="71"/>
      <c r="C2" s="71"/>
      <c r="D2" s="71"/>
      <c r="E2" s="71"/>
      <c r="F2" s="71"/>
      <c r="G2" s="71"/>
      <c r="H2" s="71"/>
      <c r="I2" s="71"/>
      <c r="J2" s="71"/>
      <c r="K2" s="71"/>
    </row>
    <row r="3" spans="1:8" ht="15.75">
      <c r="A3" s="2"/>
      <c r="B3" s="2"/>
      <c r="C3" s="2"/>
      <c r="D3" s="3"/>
      <c r="E3" s="3"/>
      <c r="F3" s="3"/>
      <c r="G3" s="3"/>
      <c r="H3" s="2"/>
    </row>
    <row r="5" spans="1:11" ht="25.5">
      <c r="A5" s="4" t="s">
        <v>2</v>
      </c>
      <c r="B5" s="4" t="s">
        <v>3</v>
      </c>
      <c r="C5" s="4" t="s">
        <v>4</v>
      </c>
      <c r="D5" s="4" t="s">
        <v>5</v>
      </c>
      <c r="E5" s="4" t="s">
        <v>6</v>
      </c>
      <c r="F5" s="4" t="s">
        <v>8</v>
      </c>
      <c r="G5" s="4" t="s">
        <v>7</v>
      </c>
      <c r="H5" s="4" t="s">
        <v>9</v>
      </c>
      <c r="I5" s="4" t="s">
        <v>10</v>
      </c>
      <c r="J5" s="4" t="s">
        <v>11</v>
      </c>
      <c r="K5" s="4" t="s">
        <v>12</v>
      </c>
    </row>
    <row r="6" spans="1:11" ht="54.75" customHeight="1">
      <c r="A6" s="5" t="s">
        <v>13</v>
      </c>
      <c r="B6" s="6" t="s">
        <v>132</v>
      </c>
      <c r="C6" s="5" t="s">
        <v>126</v>
      </c>
      <c r="D6" s="5">
        <v>20</v>
      </c>
      <c r="E6" s="7"/>
      <c r="F6" s="7">
        <f>D6*E6</f>
        <v>0</v>
      </c>
      <c r="G6" s="7"/>
      <c r="H6" s="8">
        <v>0.23</v>
      </c>
      <c r="I6" s="7">
        <f>H6*F6</f>
        <v>0</v>
      </c>
      <c r="J6" s="7">
        <f>I6+F6</f>
        <v>0</v>
      </c>
      <c r="K6" s="4"/>
    </row>
    <row r="7" spans="1:11" ht="15" customHeight="1">
      <c r="A7" s="77" t="s">
        <v>51</v>
      </c>
      <c r="B7" s="77"/>
      <c r="C7" s="77"/>
      <c r="D7" s="77"/>
      <c r="E7" s="58">
        <f>E6</f>
        <v>0</v>
      </c>
      <c r="F7" s="16">
        <f>F6</f>
        <v>0</v>
      </c>
      <c r="G7" s="60"/>
      <c r="H7" s="17"/>
      <c r="I7" s="16">
        <f>I6</f>
        <v>0</v>
      </c>
      <c r="J7" s="16">
        <f>J6</f>
        <v>0</v>
      </c>
      <c r="K7" s="19"/>
    </row>
    <row r="8" spans="1:10" ht="15">
      <c r="A8" s="20"/>
      <c r="E8" s="21"/>
      <c r="F8" s="22"/>
      <c r="G8" s="22"/>
      <c r="H8" s="23"/>
      <c r="I8" s="22"/>
      <c r="J8" s="22"/>
    </row>
    <row r="9" spans="1:10" ht="15">
      <c r="A9" s="20"/>
      <c r="B9" s="59"/>
      <c r="C9" s="59"/>
      <c r="D9" s="59"/>
      <c r="E9" s="59"/>
      <c r="F9" s="59"/>
      <c r="G9" s="59"/>
      <c r="H9" s="59"/>
      <c r="I9" s="22"/>
      <c r="J9" s="22"/>
    </row>
    <row r="10" spans="1:10" ht="15">
      <c r="A10" s="20"/>
      <c r="E10" s="21"/>
      <c r="F10" s="24"/>
      <c r="G10" s="24"/>
      <c r="H10" s="25"/>
      <c r="I10" s="24"/>
      <c r="J10" s="24"/>
    </row>
    <row r="11" spans="2:10" ht="15" customHeight="1">
      <c r="B11" s="73" t="s">
        <v>52</v>
      </c>
      <c r="C11" s="73"/>
      <c r="D11" s="73"/>
      <c r="E11" s="73"/>
      <c r="F11" s="73"/>
      <c r="G11" s="73"/>
      <c r="H11" s="73"/>
      <c r="I11" s="73"/>
      <c r="J11" s="73"/>
    </row>
    <row r="12" spans="2:10" ht="15">
      <c r="B12" s="26"/>
      <c r="C12" s="27"/>
      <c r="D12" s="27"/>
      <c r="E12" s="27"/>
      <c r="F12" s="27"/>
      <c r="G12" s="27"/>
      <c r="H12" s="27"/>
      <c r="I12" s="27"/>
      <c r="J12" s="27"/>
    </row>
    <row r="13" spans="2:11" ht="15" customHeight="1">
      <c r="B13" s="73" t="s">
        <v>53</v>
      </c>
      <c r="C13" s="73"/>
      <c r="D13" s="73"/>
      <c r="E13" s="73"/>
      <c r="F13" s="73"/>
      <c r="G13" s="73"/>
      <c r="H13" s="73"/>
      <c r="I13" s="73"/>
      <c r="J13" s="73"/>
      <c r="K13" s="73"/>
    </row>
    <row r="14" spans="2:11" ht="15">
      <c r="B14" s="26"/>
      <c r="C14" s="27"/>
      <c r="D14" s="27"/>
      <c r="E14" s="27"/>
      <c r="F14" s="27"/>
      <c r="G14" s="27"/>
      <c r="H14" s="27"/>
      <c r="I14" s="27"/>
      <c r="J14" s="27"/>
      <c r="K14"/>
    </row>
    <row r="15" spans="2:11" ht="15">
      <c r="B15" s="26"/>
      <c r="C15" s="27"/>
      <c r="D15" s="27"/>
      <c r="E15" s="27"/>
      <c r="F15" s="27"/>
      <c r="G15" s="27"/>
      <c r="H15" s="27"/>
      <c r="I15" s="27"/>
      <c r="J15" s="27"/>
      <c r="K15"/>
    </row>
    <row r="16" spans="2:11" ht="15">
      <c r="B16" s="26"/>
      <c r="C16" s="27"/>
      <c r="D16" s="27"/>
      <c r="E16" s="27"/>
      <c r="F16" s="27"/>
      <c r="G16" s="27"/>
      <c r="H16" s="27"/>
      <c r="I16" s="27"/>
      <c r="J16" s="27"/>
      <c r="K16"/>
    </row>
    <row r="17" spans="2:11" ht="15">
      <c r="B17" s="26"/>
      <c r="C17" s="27"/>
      <c r="D17" s="27"/>
      <c r="E17" s="27"/>
      <c r="F17" s="27"/>
      <c r="G17" s="27"/>
      <c r="H17" s="27" t="s">
        <v>55</v>
      </c>
      <c r="I17" s="27"/>
      <c r="J17" s="27"/>
      <c r="K17"/>
    </row>
    <row r="18" spans="2:11" ht="15" customHeight="1">
      <c r="B18" s="26"/>
      <c r="C18" s="27"/>
      <c r="D18" s="27"/>
      <c r="E18" s="27"/>
      <c r="F18" s="74" t="s">
        <v>56</v>
      </c>
      <c r="G18" s="74"/>
      <c r="H18" s="74"/>
      <c r="I18" s="74"/>
      <c r="J18" s="74"/>
      <c r="K18" s="74"/>
    </row>
    <row r="19" spans="2:11" ht="15">
      <c r="B19" s="26" t="s">
        <v>54</v>
      </c>
      <c r="C19" s="27"/>
      <c r="D19" s="27"/>
      <c r="E19" s="27"/>
      <c r="F19" s="74"/>
      <c r="G19" s="74"/>
      <c r="H19" s="74"/>
      <c r="I19" s="74"/>
      <c r="J19" s="74"/>
      <c r="K19" s="74"/>
    </row>
    <row r="20" spans="2:11" ht="15">
      <c r="B20" s="26"/>
      <c r="C20" s="27"/>
      <c r="D20" s="27"/>
      <c r="E20" s="27"/>
      <c r="F20" s="75"/>
      <c r="G20" s="75"/>
      <c r="H20" s="75"/>
      <c r="I20" s="75"/>
      <c r="J20" s="75"/>
      <c r="K20" s="75"/>
    </row>
    <row r="21" spans="2:11" ht="15" customHeight="1">
      <c r="B21" s="26"/>
      <c r="C21" s="27"/>
      <c r="D21" s="27"/>
      <c r="E21" s="27"/>
      <c r="F21" s="75"/>
      <c r="G21" s="75"/>
      <c r="H21" s="75"/>
      <c r="I21" s="75"/>
      <c r="J21" s="75"/>
      <c r="K21" s="75"/>
    </row>
    <row r="22" spans="6:10" ht="32.25" customHeight="1">
      <c r="F22" s="76"/>
      <c r="G22" s="76"/>
      <c r="H22" s="76"/>
      <c r="I22" s="76"/>
      <c r="J22" s="76"/>
    </row>
  </sheetData>
  <sheetProtection selectLockedCells="1" selectUnlockedCells="1"/>
  <mergeCells count="8">
    <mergeCell ref="F20:K21"/>
    <mergeCell ref="F22:J22"/>
    <mergeCell ref="A1:K1"/>
    <mergeCell ref="A2:K2"/>
    <mergeCell ref="A7:D7"/>
    <mergeCell ref="B11:J11"/>
    <mergeCell ref="B13:K13"/>
    <mergeCell ref="F18:K19"/>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6">
      <selection activeCell="E8" sqref="E8"/>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133</v>
      </c>
      <c r="B2" s="71"/>
      <c r="C2" s="71"/>
      <c r="D2" s="71"/>
      <c r="E2" s="71"/>
      <c r="F2" s="71"/>
      <c r="G2" s="71"/>
      <c r="H2" s="71"/>
      <c r="I2" s="71"/>
      <c r="J2" s="71"/>
    </row>
    <row r="3" spans="1:7" ht="15.75">
      <c r="A3" s="2"/>
      <c r="B3" s="2"/>
      <c r="C3" s="2"/>
      <c r="D3" s="3"/>
      <c r="E3" s="3"/>
      <c r="F3" s="3"/>
      <c r="G3" s="2"/>
    </row>
    <row r="4" spans="1:10" ht="25.5">
      <c r="A4" s="4" t="s">
        <v>2</v>
      </c>
      <c r="B4" s="4" t="s">
        <v>3</v>
      </c>
      <c r="C4" s="4" t="s">
        <v>4</v>
      </c>
      <c r="D4" s="4" t="s">
        <v>5</v>
      </c>
      <c r="E4" s="4" t="s">
        <v>6</v>
      </c>
      <c r="F4" s="4" t="s">
        <v>8</v>
      </c>
      <c r="G4" s="4" t="s">
        <v>9</v>
      </c>
      <c r="H4" s="4" t="s">
        <v>10</v>
      </c>
      <c r="I4" s="4" t="s">
        <v>11</v>
      </c>
      <c r="J4" s="4" t="s">
        <v>12</v>
      </c>
    </row>
    <row r="5" spans="1:10" ht="129.75" customHeight="1">
      <c r="A5" s="5" t="s">
        <v>13</v>
      </c>
      <c r="B5" s="12" t="s">
        <v>134</v>
      </c>
      <c r="C5" s="13" t="s">
        <v>135</v>
      </c>
      <c r="D5" s="13">
        <v>6</v>
      </c>
      <c r="E5" s="7"/>
      <c r="F5" s="7">
        <f>D5*E5</f>
        <v>0</v>
      </c>
      <c r="G5" s="8">
        <v>0.23</v>
      </c>
      <c r="H5" s="7">
        <f>G5*F5</f>
        <v>0</v>
      </c>
      <c r="I5" s="7">
        <f>H5+F5</f>
        <v>0</v>
      </c>
      <c r="J5" s="4"/>
    </row>
    <row r="6" spans="1:10" ht="144" customHeight="1">
      <c r="A6" s="5" t="s">
        <v>16</v>
      </c>
      <c r="B6" s="6" t="s">
        <v>136</v>
      </c>
      <c r="C6" s="5" t="s">
        <v>135</v>
      </c>
      <c r="D6" s="5">
        <v>5</v>
      </c>
      <c r="E6" s="7"/>
      <c r="F6" s="7">
        <f>D6*E6</f>
        <v>0</v>
      </c>
      <c r="G6" s="8">
        <v>0.23</v>
      </c>
      <c r="H6" s="7">
        <f>G6*F6</f>
        <v>0</v>
      </c>
      <c r="I6" s="7">
        <f>H6+F6</f>
        <v>0</v>
      </c>
      <c r="J6" s="4"/>
    </row>
    <row r="7" spans="1:10" ht="15" customHeight="1">
      <c r="A7" s="72" t="s">
        <v>51</v>
      </c>
      <c r="B7" s="72"/>
      <c r="C7" s="72"/>
      <c r="D7" s="72"/>
      <c r="E7" s="16"/>
      <c r="F7" s="16">
        <f>SUM(F5:F6)</f>
        <v>0</v>
      </c>
      <c r="G7" s="16"/>
      <c r="H7" s="16">
        <f>SUM(H5:H6)</f>
        <v>0</v>
      </c>
      <c r="I7" s="16">
        <f>SUM(I5:I6)</f>
        <v>0</v>
      </c>
      <c r="J7" s="19"/>
    </row>
    <row r="8" spans="1:9" ht="15">
      <c r="A8" s="20"/>
      <c r="E8" s="21"/>
      <c r="F8" s="22"/>
      <c r="G8" s="23"/>
      <c r="H8" s="22"/>
      <c r="I8" s="22"/>
    </row>
    <row r="9" spans="2:9" ht="15" customHeight="1">
      <c r="B9" s="73" t="s">
        <v>52</v>
      </c>
      <c r="C9" s="73"/>
      <c r="D9" s="73"/>
      <c r="E9" s="73"/>
      <c r="F9" s="73"/>
      <c r="G9" s="73"/>
      <c r="H9" s="73"/>
      <c r="I9" s="73"/>
    </row>
    <row r="10" spans="2:9" ht="15">
      <c r="B10" s="26"/>
      <c r="C10" s="27"/>
      <c r="D10" s="27"/>
      <c r="E10" s="27"/>
      <c r="F10" s="27"/>
      <c r="G10" s="27"/>
      <c r="H10" s="27"/>
      <c r="I10" s="27"/>
    </row>
    <row r="11" spans="2:10" ht="15" customHeight="1">
      <c r="B11" s="73" t="s">
        <v>53</v>
      </c>
      <c r="C11" s="73"/>
      <c r="D11" s="73"/>
      <c r="E11" s="73"/>
      <c r="F11" s="73"/>
      <c r="G11" s="73"/>
      <c r="H11" s="73"/>
      <c r="I11" s="73"/>
      <c r="J11" s="73"/>
    </row>
    <row r="12" spans="2:10" ht="15">
      <c r="B12" s="26"/>
      <c r="C12" s="27"/>
      <c r="D12" s="27"/>
      <c r="E12" s="27"/>
      <c r="F12" s="27"/>
      <c r="G12" s="27"/>
      <c r="H12" s="27"/>
      <c r="I12" s="27"/>
      <c r="J12"/>
    </row>
    <row r="13" spans="2:10" ht="15">
      <c r="B13" s="26"/>
      <c r="C13" s="27"/>
      <c r="D13" s="27"/>
      <c r="E13" s="27"/>
      <c r="F13" s="27"/>
      <c r="G13" s="27"/>
      <c r="H13" s="27"/>
      <c r="I13" s="27"/>
      <c r="J13"/>
    </row>
    <row r="14" spans="2:10" ht="15">
      <c r="B14" s="26" t="s">
        <v>54</v>
      </c>
      <c r="C14" s="27"/>
      <c r="D14" s="27"/>
      <c r="E14" s="27"/>
      <c r="F14" s="27"/>
      <c r="G14" s="27" t="s">
        <v>55</v>
      </c>
      <c r="H14" s="27"/>
      <c r="I14" s="27"/>
      <c r="J14"/>
    </row>
    <row r="15" spans="2:10" ht="15" customHeight="1">
      <c r="B15" s="26"/>
      <c r="C15" s="27"/>
      <c r="D15" s="27"/>
      <c r="E15" s="27"/>
      <c r="F15" s="74" t="s">
        <v>56</v>
      </c>
      <c r="G15" s="74"/>
      <c r="H15" s="74"/>
      <c r="I15" s="74"/>
      <c r="J15" s="74"/>
    </row>
    <row r="16" spans="2:10" ht="15">
      <c r="B16" s="26"/>
      <c r="C16" s="27"/>
      <c r="D16" s="27"/>
      <c r="E16" s="27"/>
      <c r="F16" s="74"/>
      <c r="G16" s="74"/>
      <c r="H16" s="74"/>
      <c r="I16" s="74"/>
      <c r="J16" s="74"/>
    </row>
  </sheetData>
  <sheetProtection selectLockedCells="1" selectUnlockedCells="1"/>
  <mergeCells count="6">
    <mergeCell ref="A1:J1"/>
    <mergeCell ref="A2:J2"/>
    <mergeCell ref="A7:D7"/>
    <mergeCell ref="B9:I9"/>
    <mergeCell ref="B11:J11"/>
    <mergeCell ref="F15:J16"/>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12.xml><?xml version="1.0" encoding="utf-8"?>
<worksheet xmlns="http://schemas.openxmlformats.org/spreadsheetml/2006/main" xmlns:r="http://schemas.openxmlformats.org/officeDocument/2006/relationships">
  <dimension ref="A1:J22"/>
  <sheetViews>
    <sheetView zoomScalePageLayoutView="0" workbookViewId="0" topLeftCell="A1">
      <selection activeCell="E7" sqref="E7"/>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137</v>
      </c>
      <c r="B2" s="71"/>
      <c r="C2" s="71"/>
      <c r="D2" s="71"/>
      <c r="E2" s="71"/>
      <c r="F2" s="71"/>
      <c r="G2" s="71"/>
      <c r="H2" s="71"/>
      <c r="I2" s="71"/>
      <c r="J2" s="71"/>
    </row>
    <row r="3" spans="1:7" ht="15.75">
      <c r="A3" s="2"/>
      <c r="B3" s="2"/>
      <c r="C3" s="2"/>
      <c r="D3" s="3"/>
      <c r="E3" s="3"/>
      <c r="F3" s="3"/>
      <c r="G3" s="2"/>
    </row>
    <row r="5" spans="1:10" ht="25.5">
      <c r="A5" s="4" t="s">
        <v>2</v>
      </c>
      <c r="B5" s="4" t="s">
        <v>3</v>
      </c>
      <c r="C5" s="4" t="s">
        <v>4</v>
      </c>
      <c r="D5" s="4" t="s">
        <v>5</v>
      </c>
      <c r="E5" s="4" t="s">
        <v>6</v>
      </c>
      <c r="F5" s="4" t="s">
        <v>8</v>
      </c>
      <c r="G5" s="4" t="s">
        <v>9</v>
      </c>
      <c r="H5" s="4" t="s">
        <v>10</v>
      </c>
      <c r="I5" s="4" t="s">
        <v>11</v>
      </c>
      <c r="J5" s="4" t="s">
        <v>12</v>
      </c>
    </row>
    <row r="6" spans="1:10" ht="63.75">
      <c r="A6" s="5" t="s">
        <v>13</v>
      </c>
      <c r="B6" s="12" t="s">
        <v>138</v>
      </c>
      <c r="C6" s="13" t="s">
        <v>135</v>
      </c>
      <c r="D6" s="13">
        <v>3</v>
      </c>
      <c r="E6" s="7"/>
      <c r="F6" s="7">
        <f>D6*E6</f>
        <v>0</v>
      </c>
      <c r="G6" s="8">
        <v>0.23</v>
      </c>
      <c r="H6" s="7">
        <f>G6*F6</f>
        <v>0</v>
      </c>
      <c r="I6" s="7">
        <f>H6+F6</f>
        <v>0</v>
      </c>
      <c r="J6" s="4"/>
    </row>
    <row r="7" spans="1:10" ht="15" customHeight="1">
      <c r="A7" s="72" t="s">
        <v>51</v>
      </c>
      <c r="B7" s="72"/>
      <c r="C7" s="72"/>
      <c r="D7" s="72"/>
      <c r="E7" s="62">
        <f>E6</f>
        <v>0</v>
      </c>
      <c r="F7" s="62">
        <f>F6</f>
        <v>0</v>
      </c>
      <c r="G7" s="62"/>
      <c r="H7" s="62">
        <f>H6</f>
        <v>0</v>
      </c>
      <c r="I7" s="62">
        <f>I6</f>
        <v>0</v>
      </c>
      <c r="J7" s="19"/>
    </row>
    <row r="8" spans="1:9" ht="15">
      <c r="A8" s="20"/>
      <c r="E8" s="21"/>
      <c r="F8" s="22"/>
      <c r="G8" s="23"/>
      <c r="H8" s="22"/>
      <c r="I8" s="22"/>
    </row>
    <row r="9" spans="1:9" ht="15">
      <c r="A9" s="20"/>
      <c r="B9" s="59"/>
      <c r="C9" s="59"/>
      <c r="D9" s="59"/>
      <c r="E9" s="59"/>
      <c r="F9" s="59"/>
      <c r="G9" s="59"/>
      <c r="H9" s="22"/>
      <c r="I9" s="22"/>
    </row>
    <row r="10" spans="2:9" ht="15" customHeight="1">
      <c r="B10" s="73" t="s">
        <v>52</v>
      </c>
      <c r="C10" s="73"/>
      <c r="D10" s="73"/>
      <c r="E10" s="73"/>
      <c r="F10" s="73"/>
      <c r="G10" s="73"/>
      <c r="H10" s="73"/>
      <c r="I10" s="73"/>
    </row>
    <row r="11" spans="2:9" ht="15">
      <c r="B11" s="26"/>
      <c r="C11" s="27"/>
      <c r="D11" s="27"/>
      <c r="E11" s="27"/>
      <c r="F11" s="27"/>
      <c r="G11" s="27"/>
      <c r="H11" s="27"/>
      <c r="I11" s="27"/>
    </row>
    <row r="12" spans="2:10" ht="15" customHeight="1">
      <c r="B12" s="73" t="s">
        <v>53</v>
      </c>
      <c r="C12" s="73"/>
      <c r="D12" s="73"/>
      <c r="E12" s="73"/>
      <c r="F12" s="73"/>
      <c r="G12" s="73"/>
      <c r="H12" s="73"/>
      <c r="I12" s="73"/>
      <c r="J12" s="73"/>
    </row>
    <row r="13" spans="2:10" ht="15">
      <c r="B13" s="26"/>
      <c r="C13" s="27"/>
      <c r="D13" s="27"/>
      <c r="E13" s="27"/>
      <c r="F13" s="27"/>
      <c r="G13" s="27"/>
      <c r="H13" s="27"/>
      <c r="I13" s="27"/>
      <c r="J13"/>
    </row>
    <row r="14" spans="2:10" ht="15">
      <c r="B14" s="26"/>
      <c r="C14" s="27"/>
      <c r="D14" s="27"/>
      <c r="E14" s="27"/>
      <c r="F14" s="27"/>
      <c r="G14" s="27"/>
      <c r="H14" s="27"/>
      <c r="I14" s="27"/>
      <c r="J14"/>
    </row>
    <row r="15" spans="2:10" ht="15">
      <c r="B15" s="26"/>
      <c r="C15" s="27"/>
      <c r="D15" s="27"/>
      <c r="E15" s="27"/>
      <c r="F15" s="27"/>
      <c r="G15" s="27"/>
      <c r="H15" s="27"/>
      <c r="I15" s="27"/>
      <c r="J15"/>
    </row>
    <row r="16" spans="2:10" ht="15">
      <c r="B16" s="26"/>
      <c r="C16" s="27"/>
      <c r="D16" s="27"/>
      <c r="E16" s="27"/>
      <c r="F16" s="27"/>
      <c r="G16" s="27"/>
      <c r="H16" s="27"/>
      <c r="I16" s="27"/>
      <c r="J16"/>
    </row>
    <row r="17" spans="2:10" ht="15">
      <c r="B17" s="26"/>
      <c r="C17" s="27"/>
      <c r="D17" s="27"/>
      <c r="E17" s="27"/>
      <c r="F17" s="27"/>
      <c r="G17" s="27"/>
      <c r="H17" s="27"/>
      <c r="I17" s="27"/>
      <c r="J17"/>
    </row>
    <row r="18" spans="2:10" ht="15">
      <c r="B18" s="26" t="s">
        <v>54</v>
      </c>
      <c r="C18" s="27"/>
      <c r="D18" s="27"/>
      <c r="E18" s="27"/>
      <c r="F18" s="27"/>
      <c r="G18" s="27" t="s">
        <v>55</v>
      </c>
      <c r="H18" s="27"/>
      <c r="I18" s="27"/>
      <c r="J18"/>
    </row>
    <row r="19" spans="2:10" ht="15" customHeight="1">
      <c r="B19" s="26"/>
      <c r="C19" s="27"/>
      <c r="D19" s="27"/>
      <c r="E19" s="27"/>
      <c r="F19" s="74" t="s">
        <v>56</v>
      </c>
      <c r="G19" s="74"/>
      <c r="H19" s="74"/>
      <c r="I19" s="74"/>
      <c r="J19" s="74"/>
    </row>
    <row r="20" spans="2:10" ht="15">
      <c r="B20" s="26"/>
      <c r="C20" s="27"/>
      <c r="D20" s="27"/>
      <c r="E20" s="27"/>
      <c r="F20" s="74"/>
      <c r="G20" s="74"/>
      <c r="H20" s="74"/>
      <c r="I20" s="74"/>
      <c r="J20" s="74"/>
    </row>
    <row r="21" spans="2:10" ht="15">
      <c r="B21" s="26"/>
      <c r="C21" s="27"/>
      <c r="D21" s="27"/>
      <c r="E21" s="27"/>
      <c r="F21" s="75"/>
      <c r="G21" s="75"/>
      <c r="H21" s="75"/>
      <c r="I21" s="75"/>
      <c r="J21" s="75"/>
    </row>
    <row r="22" spans="2:10" ht="15" customHeight="1">
      <c r="B22" s="26"/>
      <c r="C22" s="27"/>
      <c r="D22" s="27"/>
      <c r="E22" s="27"/>
      <c r="F22" s="75"/>
      <c r="G22" s="75"/>
      <c r="H22" s="75"/>
      <c r="I22" s="75"/>
      <c r="J22" s="75"/>
    </row>
  </sheetData>
  <sheetProtection selectLockedCells="1" selectUnlockedCells="1"/>
  <mergeCells count="7">
    <mergeCell ref="F21:J22"/>
    <mergeCell ref="A1:J1"/>
    <mergeCell ref="A2:J2"/>
    <mergeCell ref="A7:D7"/>
    <mergeCell ref="B10:I10"/>
    <mergeCell ref="B12:J12"/>
    <mergeCell ref="F19:J20"/>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 000000Załącznik nr 2 do Regulaminu&amp;"Times New Roman,kursywa"000000
Załącznik nr 1 do Umowy</oddHeader>
  </headerFooter>
</worksheet>
</file>

<file path=xl/worksheets/sheet13.xml><?xml version="1.0" encoding="utf-8"?>
<worksheet xmlns="http://schemas.openxmlformats.org/spreadsheetml/2006/main" xmlns:r="http://schemas.openxmlformats.org/officeDocument/2006/relationships">
  <dimension ref="A1:J29"/>
  <sheetViews>
    <sheetView zoomScalePageLayoutView="0" workbookViewId="0" topLeftCell="A7">
      <selection activeCell="B11" sqref="B11:I11"/>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139</v>
      </c>
      <c r="B2" s="71"/>
      <c r="C2" s="71"/>
      <c r="D2" s="71"/>
      <c r="E2" s="71"/>
      <c r="F2" s="71"/>
      <c r="G2" s="71"/>
      <c r="H2" s="71"/>
      <c r="I2" s="71"/>
      <c r="J2" s="71"/>
    </row>
    <row r="3" spans="1:7" ht="15.75">
      <c r="A3" s="2"/>
      <c r="B3" s="2"/>
      <c r="C3" s="2"/>
      <c r="D3" s="3"/>
      <c r="E3" s="3"/>
      <c r="F3" s="3"/>
      <c r="G3" s="2"/>
    </row>
    <row r="4" spans="1:10" ht="25.5">
      <c r="A4" s="4" t="s">
        <v>2</v>
      </c>
      <c r="B4" s="4" t="s">
        <v>3</v>
      </c>
      <c r="C4" s="4" t="s">
        <v>4</v>
      </c>
      <c r="D4" s="4" t="s">
        <v>5</v>
      </c>
      <c r="E4" s="4" t="s">
        <v>6</v>
      </c>
      <c r="F4" s="4" t="s">
        <v>8</v>
      </c>
      <c r="G4" s="4" t="s">
        <v>9</v>
      </c>
      <c r="H4" s="4" t="s">
        <v>10</v>
      </c>
      <c r="I4" s="4" t="s">
        <v>11</v>
      </c>
      <c r="J4" s="4" t="s">
        <v>12</v>
      </c>
    </row>
    <row r="5" spans="1:10" ht="188.25" customHeight="1">
      <c r="A5" s="5" t="s">
        <v>13</v>
      </c>
      <c r="B5" s="6" t="s">
        <v>140</v>
      </c>
      <c r="C5" s="5" t="s">
        <v>15</v>
      </c>
      <c r="D5" s="5">
        <v>5</v>
      </c>
      <c r="E5" s="7"/>
      <c r="F5" s="7">
        <f>E5*D5</f>
        <v>0</v>
      </c>
      <c r="G5" s="8">
        <v>0.23</v>
      </c>
      <c r="H5" s="7">
        <f>G5*F5</f>
        <v>0</v>
      </c>
      <c r="I5" s="7">
        <f>H5+F5</f>
        <v>0</v>
      </c>
      <c r="J5" s="4"/>
    </row>
    <row r="6" spans="1:10" ht="183.75" customHeight="1">
      <c r="A6" s="5" t="s">
        <v>16</v>
      </c>
      <c r="B6" s="6" t="s">
        <v>141</v>
      </c>
      <c r="C6" s="5" t="s">
        <v>15</v>
      </c>
      <c r="D6" s="5">
        <v>5</v>
      </c>
      <c r="E6" s="7"/>
      <c r="F6" s="7">
        <f>E6*D6</f>
        <v>0</v>
      </c>
      <c r="G6" s="8">
        <v>0.23</v>
      </c>
      <c r="H6" s="7">
        <f>G6*F6</f>
        <v>0</v>
      </c>
      <c r="I6" s="7">
        <f>H6+F6</f>
        <v>0</v>
      </c>
      <c r="J6" s="4"/>
    </row>
    <row r="7" spans="1:10" ht="153" customHeight="1">
      <c r="A7" s="5" t="s">
        <v>18</v>
      </c>
      <c r="B7" s="6" t="s">
        <v>142</v>
      </c>
      <c r="C7" s="5" t="s">
        <v>15</v>
      </c>
      <c r="D7" s="5">
        <v>5</v>
      </c>
      <c r="E7" s="7"/>
      <c r="F7" s="7">
        <f>E7*D7</f>
        <v>0</v>
      </c>
      <c r="G7" s="8">
        <v>0.23</v>
      </c>
      <c r="H7" s="7">
        <f>G7*F7</f>
        <v>0</v>
      </c>
      <c r="I7" s="7">
        <f>H7+F7</f>
        <v>0</v>
      </c>
      <c r="J7" s="4"/>
    </row>
    <row r="8" spans="1:10" ht="15" customHeight="1">
      <c r="A8" s="72" t="s">
        <v>51</v>
      </c>
      <c r="B8" s="72"/>
      <c r="C8" s="72"/>
      <c r="D8" s="72"/>
      <c r="E8" s="63"/>
      <c r="F8" s="63">
        <f>SUM(F5:F7)</f>
        <v>0</v>
      </c>
      <c r="G8" s="63"/>
      <c r="H8" s="63">
        <f>SUM(H5:H7)</f>
        <v>0</v>
      </c>
      <c r="I8" s="63">
        <f>SUM(I5:I7)</f>
        <v>0</v>
      </c>
      <c r="J8" s="19"/>
    </row>
    <row r="9" spans="1:9" ht="15">
      <c r="A9" s="20"/>
      <c r="E9" s="21"/>
      <c r="F9" s="22"/>
      <c r="G9" s="23"/>
      <c r="H9" s="22"/>
      <c r="I9" s="22"/>
    </row>
    <row r="10" spans="1:9" ht="15">
      <c r="A10" s="20"/>
      <c r="B10" s="59"/>
      <c r="C10" s="59"/>
      <c r="D10" s="59"/>
      <c r="E10" s="59"/>
      <c r="F10" s="59"/>
      <c r="G10" s="59"/>
      <c r="H10" s="22"/>
      <c r="I10" s="22"/>
    </row>
    <row r="11" spans="2:9" ht="15" customHeight="1">
      <c r="B11" s="73" t="s">
        <v>52</v>
      </c>
      <c r="C11" s="73"/>
      <c r="D11" s="73"/>
      <c r="E11" s="73"/>
      <c r="F11" s="73"/>
      <c r="G11" s="73"/>
      <c r="H11" s="73"/>
      <c r="I11" s="73"/>
    </row>
    <row r="12" spans="2:9" ht="15">
      <c r="B12" s="26"/>
      <c r="C12" s="27"/>
      <c r="D12" s="27"/>
      <c r="E12" s="27"/>
      <c r="F12" s="27"/>
      <c r="G12" s="27"/>
      <c r="H12" s="27"/>
      <c r="I12" s="27"/>
    </row>
    <row r="13" spans="2:10" ht="15" customHeight="1">
      <c r="B13" s="73" t="s">
        <v>53</v>
      </c>
      <c r="C13" s="73"/>
      <c r="D13" s="73"/>
      <c r="E13" s="73"/>
      <c r="F13" s="73"/>
      <c r="G13" s="73"/>
      <c r="H13" s="73"/>
      <c r="I13" s="73"/>
      <c r="J13" s="73"/>
    </row>
    <row r="14" spans="2:10" ht="15">
      <c r="B14" s="26"/>
      <c r="C14" s="27"/>
      <c r="D14" s="27"/>
      <c r="E14" s="27"/>
      <c r="F14" s="27"/>
      <c r="G14" s="27"/>
      <c r="H14" s="27"/>
      <c r="I14" s="27"/>
      <c r="J14"/>
    </row>
    <row r="15" spans="2:10" ht="15">
      <c r="B15" s="26"/>
      <c r="C15" s="27"/>
      <c r="D15" s="27"/>
      <c r="E15" s="27"/>
      <c r="F15" s="27"/>
      <c r="G15" s="27"/>
      <c r="H15" s="27"/>
      <c r="I15" s="27"/>
      <c r="J15"/>
    </row>
    <row r="16" spans="2:10" ht="15">
      <c r="B16" s="61" t="s">
        <v>121</v>
      </c>
      <c r="C16" s="27"/>
      <c r="D16" s="27"/>
      <c r="E16" s="27"/>
      <c r="F16" s="27"/>
      <c r="G16" s="27"/>
      <c r="H16" s="27"/>
      <c r="I16" s="27"/>
      <c r="J16"/>
    </row>
    <row r="17" spans="2:10" ht="15" customHeight="1">
      <c r="B17" s="81" t="s">
        <v>143</v>
      </c>
      <c r="C17" s="81"/>
      <c r="D17" s="81"/>
      <c r="E17" s="81"/>
      <c r="F17" s="81"/>
      <c r="G17" s="81"/>
      <c r="H17" s="81"/>
      <c r="I17" s="81"/>
      <c r="J17" s="81"/>
    </row>
    <row r="18" spans="2:10" ht="15">
      <c r="B18" s="81"/>
      <c r="C18" s="81"/>
      <c r="D18" s="81"/>
      <c r="E18" s="81"/>
      <c r="F18" s="81"/>
      <c r="G18" s="81"/>
      <c r="H18" s="81"/>
      <c r="I18" s="81"/>
      <c r="J18" s="81"/>
    </row>
    <row r="19" spans="2:10" ht="15">
      <c r="B19" s="26"/>
      <c r="C19" s="27"/>
      <c r="D19" s="27"/>
      <c r="E19" s="27"/>
      <c r="F19" s="27"/>
      <c r="G19" s="27"/>
      <c r="H19" s="27"/>
      <c r="I19" s="27"/>
      <c r="J19"/>
    </row>
    <row r="20" spans="2:10" ht="15">
      <c r="B20" s="26"/>
      <c r="C20" s="27"/>
      <c r="D20" s="27"/>
      <c r="E20" s="27"/>
      <c r="F20" s="27"/>
      <c r="G20" s="27"/>
      <c r="H20" s="27"/>
      <c r="I20" s="27"/>
      <c r="J20"/>
    </row>
    <row r="21" spans="2:10" ht="15">
      <c r="B21" s="26"/>
      <c r="C21" s="27"/>
      <c r="D21" s="27"/>
      <c r="E21" s="27"/>
      <c r="F21" s="27"/>
      <c r="G21" s="27"/>
      <c r="H21" s="27"/>
      <c r="I21" s="27"/>
      <c r="J21"/>
    </row>
    <row r="22" spans="2:10" ht="15">
      <c r="B22" s="26"/>
      <c r="C22" s="27"/>
      <c r="D22" s="27"/>
      <c r="E22" s="27"/>
      <c r="F22" s="27"/>
      <c r="G22" s="27"/>
      <c r="H22" s="27"/>
      <c r="I22" s="27"/>
      <c r="J22"/>
    </row>
    <row r="23" spans="2:10" ht="15">
      <c r="B23" s="26"/>
      <c r="C23" s="27"/>
      <c r="D23" s="27"/>
      <c r="E23" s="27"/>
      <c r="F23" s="27"/>
      <c r="G23" s="27"/>
      <c r="H23" s="27"/>
      <c r="I23" s="27"/>
      <c r="J23"/>
    </row>
    <row r="24" spans="2:10" ht="15">
      <c r="B24" s="26" t="s">
        <v>54</v>
      </c>
      <c r="C24" s="27"/>
      <c r="D24" s="27"/>
      <c r="E24" s="27"/>
      <c r="F24" s="27"/>
      <c r="G24" s="27" t="s">
        <v>55</v>
      </c>
      <c r="H24" s="27"/>
      <c r="I24" s="27"/>
      <c r="J24"/>
    </row>
    <row r="25" spans="2:10" ht="15" customHeight="1">
      <c r="B25" s="26"/>
      <c r="C25" s="27"/>
      <c r="D25" s="27"/>
      <c r="E25" s="27"/>
      <c r="F25" s="74" t="s">
        <v>56</v>
      </c>
      <c r="G25" s="74"/>
      <c r="H25" s="74"/>
      <c r="I25" s="74"/>
      <c r="J25" s="74"/>
    </row>
    <row r="26" spans="2:10" ht="15">
      <c r="B26" s="26"/>
      <c r="C26" s="27"/>
      <c r="D26" s="27"/>
      <c r="E26" s="27"/>
      <c r="F26" s="74"/>
      <c r="G26" s="74"/>
      <c r="H26" s="74"/>
      <c r="I26" s="74"/>
      <c r="J26" s="74"/>
    </row>
    <row r="27" spans="2:10" ht="15">
      <c r="B27" s="26"/>
      <c r="C27" s="27"/>
      <c r="D27" s="27"/>
      <c r="E27" s="27"/>
      <c r="F27" s="75"/>
      <c r="G27" s="75"/>
      <c r="H27" s="75"/>
      <c r="I27" s="75"/>
      <c r="J27" s="75"/>
    </row>
    <row r="28" spans="2:10" ht="15" customHeight="1">
      <c r="B28" s="26"/>
      <c r="C28" s="27"/>
      <c r="D28" s="27"/>
      <c r="E28" s="27"/>
      <c r="F28" s="75"/>
      <c r="G28" s="75"/>
      <c r="H28" s="75"/>
      <c r="I28" s="75"/>
      <c r="J28" s="75"/>
    </row>
    <row r="29" spans="6:9" ht="32.25" customHeight="1">
      <c r="F29" s="76"/>
      <c r="G29" s="76"/>
      <c r="H29" s="76"/>
      <c r="I29" s="76"/>
    </row>
  </sheetData>
  <sheetProtection selectLockedCells="1" selectUnlockedCells="1"/>
  <mergeCells count="9">
    <mergeCell ref="F25:J26"/>
    <mergeCell ref="F27:J28"/>
    <mergeCell ref="F29:I29"/>
    <mergeCell ref="A1:J1"/>
    <mergeCell ref="A2:J2"/>
    <mergeCell ref="A8:D8"/>
    <mergeCell ref="B11:I11"/>
    <mergeCell ref="B13:J13"/>
    <mergeCell ref="B17:J18"/>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 000000Załącznik nr 2 do Regulaminu&amp;"Times New Roman,kursywa"000000
Załącznik nr 1 do Umowy</oddHeader>
  </headerFooter>
</worksheet>
</file>

<file path=xl/worksheets/sheet14.xml><?xml version="1.0" encoding="utf-8"?>
<worksheet xmlns="http://schemas.openxmlformats.org/spreadsheetml/2006/main" xmlns:r="http://schemas.openxmlformats.org/officeDocument/2006/relationships">
  <dimension ref="A1:J24"/>
  <sheetViews>
    <sheetView zoomScalePageLayoutView="0" workbookViewId="0" topLeftCell="A5">
      <selection activeCell="E14" sqref="E14"/>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144</v>
      </c>
      <c r="B2" s="71"/>
      <c r="C2" s="71"/>
      <c r="D2" s="71"/>
      <c r="E2" s="71"/>
      <c r="F2" s="71"/>
      <c r="G2" s="71"/>
      <c r="H2" s="71"/>
      <c r="I2" s="71"/>
      <c r="J2" s="71"/>
    </row>
    <row r="3" spans="1:7" ht="15.75">
      <c r="A3" s="2"/>
      <c r="B3" s="2"/>
      <c r="C3" s="2"/>
      <c r="D3" s="3"/>
      <c r="E3" s="3"/>
      <c r="F3" s="3"/>
      <c r="G3" s="2"/>
    </row>
    <row r="4" spans="1:10" ht="25.5">
      <c r="A4" s="4" t="s">
        <v>2</v>
      </c>
      <c r="B4" s="4" t="s">
        <v>3</v>
      </c>
      <c r="C4" s="4" t="s">
        <v>4</v>
      </c>
      <c r="D4" s="4" t="s">
        <v>5</v>
      </c>
      <c r="E4" s="4" t="s">
        <v>6</v>
      </c>
      <c r="F4" s="4" t="s">
        <v>8</v>
      </c>
      <c r="G4" s="4" t="s">
        <v>9</v>
      </c>
      <c r="H4" s="4" t="s">
        <v>10</v>
      </c>
      <c r="I4" s="4" t="s">
        <v>11</v>
      </c>
      <c r="J4" s="4" t="s">
        <v>12</v>
      </c>
    </row>
    <row r="5" spans="1:10" ht="48" customHeight="1">
      <c r="A5" s="5" t="s">
        <v>13</v>
      </c>
      <c r="B5" s="6" t="s">
        <v>145</v>
      </c>
      <c r="C5" s="5" t="s">
        <v>15</v>
      </c>
      <c r="D5" s="5">
        <v>600</v>
      </c>
      <c r="E5" s="7"/>
      <c r="F5" s="7">
        <f aca="true" t="shared" si="0" ref="F5:F13">D5*E5</f>
        <v>0</v>
      </c>
      <c r="G5" s="8">
        <v>0.23</v>
      </c>
      <c r="H5" s="7">
        <f aca="true" t="shared" si="1" ref="H5:H13">F5*G5</f>
        <v>0</v>
      </c>
      <c r="I5" s="7">
        <f aca="true" t="shared" si="2" ref="I5:I13">H5+F5</f>
        <v>0</v>
      </c>
      <c r="J5" s="4"/>
    </row>
    <row r="6" spans="1:10" ht="32.25" customHeight="1">
      <c r="A6" s="5" t="s">
        <v>16</v>
      </c>
      <c r="B6" s="6" t="s">
        <v>146</v>
      </c>
      <c r="C6" s="5" t="s">
        <v>15</v>
      </c>
      <c r="D6" s="5">
        <v>600</v>
      </c>
      <c r="E6" s="7"/>
      <c r="F6" s="7">
        <f t="shared" si="0"/>
        <v>0</v>
      </c>
      <c r="G6" s="8">
        <v>0.23</v>
      </c>
      <c r="H6" s="7">
        <f t="shared" si="1"/>
        <v>0</v>
      </c>
      <c r="I6" s="7">
        <f t="shared" si="2"/>
        <v>0</v>
      </c>
      <c r="J6" s="4"/>
    </row>
    <row r="7" spans="1:10" ht="34.5" customHeight="1">
      <c r="A7" s="5" t="s">
        <v>18</v>
      </c>
      <c r="B7" s="6" t="s">
        <v>147</v>
      </c>
      <c r="C7" s="5" t="s">
        <v>15</v>
      </c>
      <c r="D7" s="5">
        <v>600</v>
      </c>
      <c r="E7" s="7"/>
      <c r="F7" s="7">
        <f t="shared" si="0"/>
        <v>0</v>
      </c>
      <c r="G7" s="8">
        <v>0.23</v>
      </c>
      <c r="H7" s="7">
        <f t="shared" si="1"/>
        <v>0</v>
      </c>
      <c r="I7" s="7">
        <f t="shared" si="2"/>
        <v>0</v>
      </c>
      <c r="J7" s="4"/>
    </row>
    <row r="8" spans="1:10" ht="25.5">
      <c r="A8" s="5" t="s">
        <v>20</v>
      </c>
      <c r="B8" s="6" t="s">
        <v>148</v>
      </c>
      <c r="C8" s="5" t="s">
        <v>15</v>
      </c>
      <c r="D8" s="5">
        <v>600</v>
      </c>
      <c r="E8" s="7"/>
      <c r="F8" s="7">
        <f t="shared" si="0"/>
        <v>0</v>
      </c>
      <c r="G8" s="8">
        <v>0.23</v>
      </c>
      <c r="H8" s="7">
        <f t="shared" si="1"/>
        <v>0</v>
      </c>
      <c r="I8" s="7">
        <f t="shared" si="2"/>
        <v>0</v>
      </c>
      <c r="J8" s="4"/>
    </row>
    <row r="9" spans="1:10" ht="25.5">
      <c r="A9" s="5" t="s">
        <v>22</v>
      </c>
      <c r="B9" s="6" t="s">
        <v>149</v>
      </c>
      <c r="C9" s="5" t="s">
        <v>15</v>
      </c>
      <c r="D9" s="5">
        <v>600</v>
      </c>
      <c r="E9" s="7"/>
      <c r="F9" s="7">
        <f t="shared" si="0"/>
        <v>0</v>
      </c>
      <c r="G9" s="8">
        <v>0.23</v>
      </c>
      <c r="H9" s="7">
        <f t="shared" si="1"/>
        <v>0</v>
      </c>
      <c r="I9" s="7">
        <f t="shared" si="2"/>
        <v>0</v>
      </c>
      <c r="J9" s="4"/>
    </row>
    <row r="10" spans="1:10" ht="25.5">
      <c r="A10" s="5" t="s">
        <v>24</v>
      </c>
      <c r="B10" s="6" t="s">
        <v>150</v>
      </c>
      <c r="C10" s="5" t="s">
        <v>15</v>
      </c>
      <c r="D10" s="5">
        <v>600</v>
      </c>
      <c r="E10" s="7"/>
      <c r="F10" s="7">
        <f t="shared" si="0"/>
        <v>0</v>
      </c>
      <c r="G10" s="8">
        <v>0.23</v>
      </c>
      <c r="H10" s="7">
        <f t="shared" si="1"/>
        <v>0</v>
      </c>
      <c r="I10" s="7">
        <f t="shared" si="2"/>
        <v>0</v>
      </c>
      <c r="J10" s="4"/>
    </row>
    <row r="11" spans="1:10" ht="25.5">
      <c r="A11" s="5" t="s">
        <v>26</v>
      </c>
      <c r="B11" s="6" t="s">
        <v>151</v>
      </c>
      <c r="C11" s="5" t="s">
        <v>15</v>
      </c>
      <c r="D11" s="5">
        <v>600</v>
      </c>
      <c r="E11" s="7"/>
      <c r="F11" s="7">
        <f t="shared" si="0"/>
        <v>0</v>
      </c>
      <c r="G11" s="8">
        <v>0.23</v>
      </c>
      <c r="H11" s="7">
        <f t="shared" si="1"/>
        <v>0</v>
      </c>
      <c r="I11" s="7">
        <f t="shared" si="2"/>
        <v>0</v>
      </c>
      <c r="J11" s="4"/>
    </row>
    <row r="12" spans="1:10" ht="25.5">
      <c r="A12" s="5" t="s">
        <v>28</v>
      </c>
      <c r="B12" s="6" t="s">
        <v>152</v>
      </c>
      <c r="C12" s="5" t="s">
        <v>15</v>
      </c>
      <c r="D12" s="5">
        <v>600</v>
      </c>
      <c r="E12" s="7"/>
      <c r="F12" s="7">
        <f t="shared" si="0"/>
        <v>0</v>
      </c>
      <c r="G12" s="8">
        <v>0.23</v>
      </c>
      <c r="H12" s="7">
        <f t="shared" si="1"/>
        <v>0</v>
      </c>
      <c r="I12" s="7">
        <f t="shared" si="2"/>
        <v>0</v>
      </c>
      <c r="J12" s="4"/>
    </row>
    <row r="13" spans="1:10" ht="22.5" customHeight="1">
      <c r="A13" s="5" t="s">
        <v>30</v>
      </c>
      <c r="B13" s="6" t="s">
        <v>153</v>
      </c>
      <c r="C13" s="5" t="s">
        <v>15</v>
      </c>
      <c r="D13" s="5">
        <v>400</v>
      </c>
      <c r="E13" s="7"/>
      <c r="F13" s="7">
        <f t="shared" si="0"/>
        <v>0</v>
      </c>
      <c r="G13" s="8">
        <v>0.23</v>
      </c>
      <c r="H13" s="7">
        <f t="shared" si="1"/>
        <v>0</v>
      </c>
      <c r="I13" s="7">
        <f t="shared" si="2"/>
        <v>0</v>
      </c>
      <c r="J13" s="4"/>
    </row>
    <row r="14" spans="1:10" ht="15" customHeight="1">
      <c r="A14" s="77" t="s">
        <v>51</v>
      </c>
      <c r="B14" s="77"/>
      <c r="C14" s="77"/>
      <c r="D14" s="77"/>
      <c r="E14" s="58">
        <f>SUM(E5:E13)</f>
        <v>0</v>
      </c>
      <c r="F14" s="64">
        <f>SUM(F5:F13)</f>
        <v>0</v>
      </c>
      <c r="G14" s="64"/>
      <c r="H14" s="64">
        <f>SUM(H5:H13)</f>
        <v>0</v>
      </c>
      <c r="I14" s="64">
        <f>SUM(I5:I13)</f>
        <v>0</v>
      </c>
      <c r="J14" s="65"/>
    </row>
    <row r="15" spans="1:10" ht="15">
      <c r="A15" s="50"/>
      <c r="B15" s="50"/>
      <c r="C15" s="50"/>
      <c r="D15" s="50"/>
      <c r="E15" s="50"/>
      <c r="F15" s="60"/>
      <c r="G15" s="17"/>
      <c r="H15" s="60"/>
      <c r="I15" s="60"/>
      <c r="J15" s="17"/>
    </row>
    <row r="16" spans="2:9" ht="15" customHeight="1">
      <c r="B16" s="73" t="s">
        <v>52</v>
      </c>
      <c r="C16" s="73"/>
      <c r="D16" s="73"/>
      <c r="E16" s="73"/>
      <c r="F16" s="73"/>
      <c r="G16" s="73"/>
      <c r="H16" s="73"/>
      <c r="I16" s="73"/>
    </row>
    <row r="17" spans="2:9" ht="15">
      <c r="B17" s="26"/>
      <c r="C17" s="27"/>
      <c r="D17" s="27"/>
      <c r="E17" s="27"/>
      <c r="F17" s="27"/>
      <c r="G17" s="27"/>
      <c r="H17" s="27"/>
      <c r="I17" s="27"/>
    </row>
    <row r="18" spans="2:10" ht="15" customHeight="1">
      <c r="B18" s="73" t="s">
        <v>53</v>
      </c>
      <c r="C18" s="73"/>
      <c r="D18" s="73"/>
      <c r="E18" s="73"/>
      <c r="F18" s="73"/>
      <c r="G18" s="73"/>
      <c r="H18" s="73"/>
      <c r="I18" s="73"/>
      <c r="J18" s="73"/>
    </row>
    <row r="19" spans="2:10" ht="15">
      <c r="B19" s="26"/>
      <c r="C19" s="27"/>
      <c r="D19" s="27"/>
      <c r="E19" s="27"/>
      <c r="F19" s="27"/>
      <c r="G19" s="27"/>
      <c r="H19" s="27"/>
      <c r="I19" s="27"/>
      <c r="J19"/>
    </row>
    <row r="20" spans="2:10" ht="15">
      <c r="B20" s="26"/>
      <c r="C20" s="27"/>
      <c r="D20" s="27"/>
      <c r="E20" s="27"/>
      <c r="F20" s="27"/>
      <c r="G20" s="27"/>
      <c r="H20" s="27"/>
      <c r="I20" s="27"/>
      <c r="J20"/>
    </row>
    <row r="21" spans="2:10" ht="15">
      <c r="B21" s="26"/>
      <c r="C21" s="27"/>
      <c r="D21" s="27"/>
      <c r="E21" s="27"/>
      <c r="F21" s="27"/>
      <c r="G21" s="27"/>
      <c r="H21" s="27"/>
      <c r="I21" s="27"/>
      <c r="J21"/>
    </row>
    <row r="22" spans="2:10" ht="15">
      <c r="B22" s="26" t="s">
        <v>54</v>
      </c>
      <c r="C22" s="27"/>
      <c r="D22" s="27"/>
      <c r="E22" s="27"/>
      <c r="F22" s="27"/>
      <c r="G22" s="27" t="s">
        <v>55</v>
      </c>
      <c r="H22" s="27"/>
      <c r="I22" s="27"/>
      <c r="J22"/>
    </row>
    <row r="23" spans="2:10" ht="15" customHeight="1">
      <c r="B23" s="26"/>
      <c r="C23" s="27"/>
      <c r="D23" s="27"/>
      <c r="E23" s="27"/>
      <c r="F23" s="74" t="s">
        <v>56</v>
      </c>
      <c r="G23" s="74"/>
      <c r="H23" s="74"/>
      <c r="I23" s="74"/>
      <c r="J23" s="74"/>
    </row>
    <row r="24" spans="2:10" ht="15">
      <c r="B24" s="26"/>
      <c r="C24" s="27"/>
      <c r="D24" s="27"/>
      <c r="E24" s="27"/>
      <c r="F24" s="74"/>
      <c r="G24" s="74"/>
      <c r="H24" s="74"/>
      <c r="I24" s="74"/>
      <c r="J24" s="74"/>
    </row>
  </sheetData>
  <sheetProtection selectLockedCells="1" selectUnlockedCells="1"/>
  <mergeCells count="6">
    <mergeCell ref="A1:J1"/>
    <mergeCell ref="A2:J2"/>
    <mergeCell ref="A14:D14"/>
    <mergeCell ref="B16:I16"/>
    <mergeCell ref="B18:J18"/>
    <mergeCell ref="F23:J24"/>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15.xml><?xml version="1.0" encoding="utf-8"?>
<worksheet xmlns="http://schemas.openxmlformats.org/spreadsheetml/2006/main" xmlns:r="http://schemas.openxmlformats.org/officeDocument/2006/relationships">
  <dimension ref="A1:J19"/>
  <sheetViews>
    <sheetView zoomScale="70" zoomScaleNormal="70" zoomScalePageLayoutView="0" workbookViewId="0" topLeftCell="A1">
      <selection activeCell="E7" sqref="E7"/>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6.19921875" style="1" customWidth="1"/>
    <col min="8" max="8" width="12.6992187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154</v>
      </c>
      <c r="B2" s="71"/>
      <c r="C2" s="71"/>
      <c r="D2" s="71"/>
      <c r="E2" s="71"/>
      <c r="F2" s="71"/>
      <c r="G2" s="71"/>
      <c r="H2" s="71"/>
      <c r="I2" s="71"/>
      <c r="J2" s="71"/>
    </row>
    <row r="3" spans="1:7" ht="15.75">
      <c r="A3" s="2"/>
      <c r="B3" s="2"/>
      <c r="C3" s="2"/>
      <c r="D3" s="3"/>
      <c r="E3" s="3"/>
      <c r="F3" s="3"/>
      <c r="G3" s="2"/>
    </row>
    <row r="4" spans="1:10" ht="25.5">
      <c r="A4" s="4" t="s">
        <v>2</v>
      </c>
      <c r="B4" s="4" t="s">
        <v>3</v>
      </c>
      <c r="C4" s="4" t="s">
        <v>4</v>
      </c>
      <c r="D4" s="4" t="s">
        <v>5</v>
      </c>
      <c r="E4" s="4" t="s">
        <v>6</v>
      </c>
      <c r="F4" s="4" t="s">
        <v>8</v>
      </c>
      <c r="G4" s="4" t="s">
        <v>9</v>
      </c>
      <c r="H4" s="4" t="s">
        <v>10</v>
      </c>
      <c r="I4" s="4" t="s">
        <v>11</v>
      </c>
      <c r="J4" s="4" t="s">
        <v>12</v>
      </c>
    </row>
    <row r="5" spans="1:10" ht="121.5" customHeight="1">
      <c r="A5" s="13" t="s">
        <v>13</v>
      </c>
      <c r="B5" s="66" t="s">
        <v>155</v>
      </c>
      <c r="C5" s="13" t="s">
        <v>135</v>
      </c>
      <c r="D5" s="13">
        <v>2000</v>
      </c>
      <c r="E5" s="14"/>
      <c r="F5" s="7">
        <f>D5*E5</f>
        <v>0</v>
      </c>
      <c r="G5" s="8">
        <v>0.23</v>
      </c>
      <c r="H5" s="7">
        <f>F5*G5</f>
        <v>0</v>
      </c>
      <c r="I5" s="7">
        <f>H5+F5</f>
        <v>0</v>
      </c>
      <c r="J5" s="4"/>
    </row>
    <row r="6" spans="1:10" ht="114.75">
      <c r="A6" s="5" t="s">
        <v>16</v>
      </c>
      <c r="B6" s="67" t="s">
        <v>156</v>
      </c>
      <c r="C6" s="5" t="s">
        <v>135</v>
      </c>
      <c r="D6" s="5">
        <v>100</v>
      </c>
      <c r="E6" s="68"/>
      <c r="F6" s="7">
        <f>D6*E6</f>
        <v>0</v>
      </c>
      <c r="G6" s="8">
        <v>0.23</v>
      </c>
      <c r="H6" s="7">
        <f>F6*G6</f>
        <v>0</v>
      </c>
      <c r="I6" s="7">
        <f>H6+F6</f>
        <v>0</v>
      </c>
      <c r="J6" s="4"/>
    </row>
    <row r="7" spans="1:10" ht="15" customHeight="1">
      <c r="A7" s="72" t="s">
        <v>51</v>
      </c>
      <c r="B7" s="72"/>
      <c r="C7" s="72"/>
      <c r="D7" s="72"/>
      <c r="E7" s="63">
        <f>SUM(E5:E6)</f>
        <v>0</v>
      </c>
      <c r="F7" s="63">
        <f>SUM(F5:F6)</f>
        <v>0</v>
      </c>
      <c r="G7" s="63"/>
      <c r="H7" s="63">
        <f>SUM(H5:H6)</f>
        <v>0</v>
      </c>
      <c r="I7" s="63">
        <f>SUM(I5:I6)</f>
        <v>0</v>
      </c>
      <c r="J7" s="19"/>
    </row>
    <row r="8" spans="1:9" ht="15">
      <c r="A8" s="20"/>
      <c r="E8" s="21"/>
      <c r="F8" s="22"/>
      <c r="G8" s="23"/>
      <c r="H8" s="22"/>
      <c r="I8" s="22"/>
    </row>
    <row r="9" spans="1:9" ht="15">
      <c r="A9" s="20"/>
      <c r="B9" s="59"/>
      <c r="C9" s="59"/>
      <c r="D9" s="59"/>
      <c r="E9" s="59"/>
      <c r="F9" s="59"/>
      <c r="G9" s="59"/>
      <c r="H9" s="22"/>
      <c r="I9" s="22"/>
    </row>
    <row r="10" spans="2:9" ht="15" customHeight="1">
      <c r="B10" s="73" t="s">
        <v>52</v>
      </c>
      <c r="C10" s="73"/>
      <c r="D10" s="73"/>
      <c r="E10" s="73"/>
      <c r="F10" s="73"/>
      <c r="G10" s="73"/>
      <c r="H10" s="73"/>
      <c r="I10" s="73"/>
    </row>
    <row r="11" spans="2:9" ht="15">
      <c r="B11" s="26"/>
      <c r="C11" s="27"/>
      <c r="D11" s="27"/>
      <c r="E11" s="27"/>
      <c r="F11" s="27"/>
      <c r="G11" s="27"/>
      <c r="H11" s="27"/>
      <c r="I11" s="27"/>
    </row>
    <row r="12" spans="2:10" ht="15" customHeight="1">
      <c r="B12" s="73" t="s">
        <v>53</v>
      </c>
      <c r="C12" s="73"/>
      <c r="D12" s="73"/>
      <c r="E12" s="73"/>
      <c r="F12" s="73"/>
      <c r="G12" s="73"/>
      <c r="H12" s="73"/>
      <c r="I12" s="73"/>
      <c r="J12" s="73"/>
    </row>
    <row r="13" spans="2:10" ht="15">
      <c r="B13" s="26"/>
      <c r="C13" s="27"/>
      <c r="D13" s="27"/>
      <c r="E13" s="27"/>
      <c r="F13" s="27"/>
      <c r="G13" s="27"/>
      <c r="H13" s="27"/>
      <c r="I13" s="27"/>
      <c r="J13"/>
    </row>
    <row r="14" spans="2:10" ht="15">
      <c r="B14" s="26"/>
      <c r="C14" s="27"/>
      <c r="D14" s="27"/>
      <c r="E14" s="27"/>
      <c r="F14" s="27"/>
      <c r="G14" s="27"/>
      <c r="H14" s="27"/>
      <c r="I14" s="27"/>
      <c r="J14"/>
    </row>
    <row r="15" spans="2:10" ht="15">
      <c r="B15" s="26"/>
      <c r="C15" s="27"/>
      <c r="D15" s="27"/>
      <c r="E15" s="27"/>
      <c r="F15" s="27"/>
      <c r="G15" s="27"/>
      <c r="H15" s="27"/>
      <c r="I15" s="27"/>
      <c r="J15"/>
    </row>
    <row r="16" spans="2:10" ht="15">
      <c r="B16" s="26" t="s">
        <v>54</v>
      </c>
      <c r="C16" s="27"/>
      <c r="D16" s="27"/>
      <c r="E16" s="27"/>
      <c r="F16" s="27"/>
      <c r="G16" s="27" t="s">
        <v>55</v>
      </c>
      <c r="H16" s="27"/>
      <c r="I16" s="27"/>
      <c r="J16"/>
    </row>
    <row r="17" spans="2:10" ht="15" customHeight="1">
      <c r="B17" s="26"/>
      <c r="C17" s="27"/>
      <c r="D17" s="27"/>
      <c r="E17" s="27"/>
      <c r="F17" s="74" t="s">
        <v>56</v>
      </c>
      <c r="G17" s="74"/>
      <c r="H17" s="74"/>
      <c r="I17" s="74"/>
      <c r="J17" s="74"/>
    </row>
    <row r="18" spans="2:10" ht="15">
      <c r="B18" s="26"/>
      <c r="C18" s="27"/>
      <c r="D18" s="27"/>
      <c r="E18" s="27"/>
      <c r="F18" s="74"/>
      <c r="G18" s="74"/>
      <c r="H18" s="74"/>
      <c r="I18" s="74"/>
      <c r="J18" s="74"/>
    </row>
    <row r="19" spans="2:10" ht="15" customHeight="1">
      <c r="B19" s="26"/>
      <c r="C19" s="27"/>
      <c r="D19" s="27"/>
      <c r="E19" s="27"/>
      <c r="F19" s="75"/>
      <c r="G19" s="75"/>
      <c r="H19" s="75"/>
      <c r="I19" s="75"/>
      <c r="J19" s="75"/>
    </row>
  </sheetData>
  <sheetProtection selectLockedCells="1" selectUnlockedCells="1"/>
  <mergeCells count="7">
    <mergeCell ref="F19:J19"/>
    <mergeCell ref="A1:J1"/>
    <mergeCell ref="A2:J2"/>
    <mergeCell ref="A7:D7"/>
    <mergeCell ref="B10:I10"/>
    <mergeCell ref="B12:J12"/>
    <mergeCell ref="F17:J18"/>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 000000Załącznik nr 2 do Regulaminu
&amp;"Times New Roman,kursywa"Załącznik nr 1 do Umowy</oddHeader>
  </headerFooter>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8">
      <selection activeCell="F14" sqref="F14"/>
    </sheetView>
  </sheetViews>
  <sheetFormatPr defaultColWidth="8.796875" defaultRowHeight="14.25"/>
  <cols>
    <col min="1" max="1" width="4.69921875" style="1" customWidth="1"/>
    <col min="2" max="2" width="38.69921875" style="1" customWidth="1"/>
    <col min="3" max="3" width="4.398437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57</v>
      </c>
      <c r="B2" s="71"/>
      <c r="C2" s="71"/>
      <c r="D2" s="71"/>
      <c r="E2" s="71"/>
      <c r="F2" s="71"/>
      <c r="G2" s="71"/>
      <c r="H2" s="71"/>
      <c r="I2" s="71"/>
      <c r="J2" s="71"/>
    </row>
    <row r="3" spans="1:7" ht="15.75">
      <c r="A3" s="2"/>
      <c r="B3" s="2"/>
      <c r="C3" s="2"/>
      <c r="D3" s="3"/>
      <c r="E3" s="3"/>
      <c r="F3" s="3"/>
      <c r="G3" s="2"/>
    </row>
    <row r="4" spans="1:10" ht="25.5">
      <c r="A4" s="4" t="s">
        <v>2</v>
      </c>
      <c r="B4" s="4" t="s">
        <v>3</v>
      </c>
      <c r="C4" s="4" t="s">
        <v>4</v>
      </c>
      <c r="D4" s="4" t="s">
        <v>5</v>
      </c>
      <c r="E4" s="4" t="s">
        <v>6</v>
      </c>
      <c r="F4" s="4" t="s">
        <v>8</v>
      </c>
      <c r="G4" s="4" t="s">
        <v>9</v>
      </c>
      <c r="H4" s="4" t="s">
        <v>10</v>
      </c>
      <c r="I4" s="4" t="s">
        <v>11</v>
      </c>
      <c r="J4" s="4" t="s">
        <v>12</v>
      </c>
    </row>
    <row r="5" spans="1:10" ht="30" hidden="1">
      <c r="A5" s="5" t="s">
        <v>13</v>
      </c>
      <c r="B5" s="28" t="s">
        <v>58</v>
      </c>
      <c r="C5" s="5" t="s">
        <v>15</v>
      </c>
      <c r="D5" s="5"/>
      <c r="E5" s="7"/>
      <c r="F5" s="7">
        <v>26.4</v>
      </c>
      <c r="G5" s="8">
        <v>0.23</v>
      </c>
      <c r="H5" s="7">
        <v>6.07</v>
      </c>
      <c r="I5" s="7">
        <v>32.47</v>
      </c>
      <c r="J5" s="4"/>
    </row>
    <row r="6" spans="1:10" ht="21" customHeight="1">
      <c r="A6" s="5" t="s">
        <v>13</v>
      </c>
      <c r="B6" s="6" t="s">
        <v>59</v>
      </c>
      <c r="C6" s="5" t="s">
        <v>15</v>
      </c>
      <c r="D6" s="5">
        <v>300</v>
      </c>
      <c r="E6" s="7"/>
      <c r="F6" s="7">
        <f aca="true" t="shared" si="0" ref="F6:F14">D6*E6</f>
        <v>0</v>
      </c>
      <c r="G6" s="8">
        <v>0.23</v>
      </c>
      <c r="H6" s="7">
        <f aca="true" t="shared" si="1" ref="H6:H14">G6*F6</f>
        <v>0</v>
      </c>
      <c r="I6" s="7">
        <f aca="true" t="shared" si="2" ref="I6:I14">F6+H6</f>
        <v>0</v>
      </c>
      <c r="J6" s="4"/>
    </row>
    <row r="7" spans="1:10" ht="25.5" hidden="1">
      <c r="A7" s="5" t="s">
        <v>18</v>
      </c>
      <c r="B7" s="6" t="s">
        <v>60</v>
      </c>
      <c r="C7" s="5" t="s">
        <v>61</v>
      </c>
      <c r="D7" s="5"/>
      <c r="E7" s="7"/>
      <c r="F7" s="7">
        <f t="shared" si="0"/>
        <v>0</v>
      </c>
      <c r="G7" s="8">
        <v>0.23</v>
      </c>
      <c r="H7" s="7">
        <f t="shared" si="1"/>
        <v>0</v>
      </c>
      <c r="I7" s="7">
        <f t="shared" si="2"/>
        <v>0</v>
      </c>
      <c r="J7" s="4"/>
    </row>
    <row r="8" spans="1:10" ht="41.25" customHeight="1">
      <c r="A8" s="5" t="s">
        <v>16</v>
      </c>
      <c r="B8" s="6" t="s">
        <v>62</v>
      </c>
      <c r="C8" s="5" t="s">
        <v>15</v>
      </c>
      <c r="D8" s="5">
        <v>50</v>
      </c>
      <c r="E8" s="7"/>
      <c r="F8" s="7">
        <f t="shared" si="0"/>
        <v>0</v>
      </c>
      <c r="G8" s="8">
        <v>0.23</v>
      </c>
      <c r="H8" s="7">
        <f t="shared" si="1"/>
        <v>0</v>
      </c>
      <c r="I8" s="7">
        <f t="shared" si="2"/>
        <v>0</v>
      </c>
      <c r="J8" s="4"/>
    </row>
    <row r="9" spans="1:10" ht="19.5" customHeight="1">
      <c r="A9" s="5" t="s">
        <v>18</v>
      </c>
      <c r="B9" s="6" t="s">
        <v>63</v>
      </c>
      <c r="C9" s="5" t="s">
        <v>61</v>
      </c>
      <c r="D9" s="5">
        <v>30</v>
      </c>
      <c r="E9" s="7"/>
      <c r="F9" s="7">
        <f t="shared" si="0"/>
        <v>0</v>
      </c>
      <c r="G9" s="8">
        <v>0.23</v>
      </c>
      <c r="H9" s="7">
        <f t="shared" si="1"/>
        <v>0</v>
      </c>
      <c r="I9" s="7">
        <f t="shared" si="2"/>
        <v>0</v>
      </c>
      <c r="J9" s="4"/>
    </row>
    <row r="10" spans="1:10" ht="15" hidden="1">
      <c r="A10" s="5" t="s">
        <v>24</v>
      </c>
      <c r="B10" s="6" t="s">
        <v>64</v>
      </c>
      <c r="C10" s="5" t="s">
        <v>15</v>
      </c>
      <c r="D10" s="5"/>
      <c r="E10" s="7"/>
      <c r="F10" s="7">
        <f t="shared" si="0"/>
        <v>0</v>
      </c>
      <c r="G10" s="8">
        <v>0.23</v>
      </c>
      <c r="H10" s="7">
        <f t="shared" si="1"/>
        <v>0</v>
      </c>
      <c r="I10" s="7">
        <f t="shared" si="2"/>
        <v>0</v>
      </c>
      <c r="J10" s="4"/>
    </row>
    <row r="11" spans="1:10" ht="33.75" customHeight="1">
      <c r="A11" s="5" t="s">
        <v>20</v>
      </c>
      <c r="B11" s="10" t="s">
        <v>65</v>
      </c>
      <c r="C11" s="5" t="s">
        <v>15</v>
      </c>
      <c r="D11" s="5">
        <v>3200</v>
      </c>
      <c r="E11" s="7"/>
      <c r="F11" s="7">
        <f t="shared" si="0"/>
        <v>0</v>
      </c>
      <c r="G11" s="8">
        <v>0.23</v>
      </c>
      <c r="H11" s="7">
        <f t="shared" si="1"/>
        <v>0</v>
      </c>
      <c r="I11" s="7">
        <f t="shared" si="2"/>
        <v>0</v>
      </c>
      <c r="J11" s="4"/>
    </row>
    <row r="12" spans="1:10" ht="29.25" customHeight="1">
      <c r="A12" s="5" t="s">
        <v>22</v>
      </c>
      <c r="B12" s="29" t="s">
        <v>66</v>
      </c>
      <c r="C12" s="5" t="s">
        <v>15</v>
      </c>
      <c r="D12" s="5">
        <v>11000</v>
      </c>
      <c r="E12" s="7"/>
      <c r="F12" s="7">
        <f t="shared" si="0"/>
        <v>0</v>
      </c>
      <c r="G12" s="8">
        <v>0.23</v>
      </c>
      <c r="H12" s="7">
        <f t="shared" si="1"/>
        <v>0</v>
      </c>
      <c r="I12" s="7">
        <f t="shared" si="2"/>
        <v>0</v>
      </c>
      <c r="J12" s="4"/>
    </row>
    <row r="13" spans="1:10" ht="98.25" customHeight="1">
      <c r="A13" s="5" t="s">
        <v>24</v>
      </c>
      <c r="B13" s="6" t="s">
        <v>67</v>
      </c>
      <c r="C13" s="5" t="s">
        <v>68</v>
      </c>
      <c r="D13" s="5">
        <v>10</v>
      </c>
      <c r="E13" s="7"/>
      <c r="F13" s="7">
        <f t="shared" si="0"/>
        <v>0</v>
      </c>
      <c r="G13" s="8">
        <v>0.23</v>
      </c>
      <c r="H13" s="7">
        <f t="shared" si="1"/>
        <v>0</v>
      </c>
      <c r="I13" s="7">
        <f t="shared" si="2"/>
        <v>0</v>
      </c>
      <c r="J13" s="4"/>
    </row>
    <row r="14" spans="1:10" ht="42" customHeight="1">
      <c r="A14" s="5" t="s">
        <v>26</v>
      </c>
      <c r="B14" s="6" t="s">
        <v>69</v>
      </c>
      <c r="C14" s="5" t="s">
        <v>15</v>
      </c>
      <c r="D14" s="5">
        <v>10</v>
      </c>
      <c r="E14" s="7"/>
      <c r="F14" s="7">
        <f t="shared" si="0"/>
        <v>0</v>
      </c>
      <c r="G14" s="8">
        <v>0.23</v>
      </c>
      <c r="H14" s="7">
        <f t="shared" si="1"/>
        <v>0</v>
      </c>
      <c r="I14" s="7">
        <f t="shared" si="2"/>
        <v>0</v>
      </c>
      <c r="J14" s="4"/>
    </row>
    <row r="15" spans="1:10" ht="15" customHeight="1">
      <c r="A15" s="77" t="s">
        <v>51</v>
      </c>
      <c r="B15" s="77"/>
      <c r="C15" s="77"/>
      <c r="D15" s="77"/>
      <c r="E15" s="30"/>
      <c r="F15" s="31">
        <f>SUM(F6:F14)</f>
        <v>0</v>
      </c>
      <c r="G15" s="32"/>
      <c r="H15" s="33">
        <f>SUM(H6:H14)</f>
        <v>0</v>
      </c>
      <c r="I15" s="18">
        <f>SUM(I6:I14)</f>
        <v>0</v>
      </c>
      <c r="J15" s="19"/>
    </row>
    <row r="16" spans="1:9" ht="15">
      <c r="A16" s="20"/>
      <c r="E16" s="21"/>
      <c r="F16" s="22"/>
      <c r="G16" s="23"/>
      <c r="H16" s="22"/>
      <c r="I16" s="22"/>
    </row>
    <row r="17" spans="1:9" ht="15">
      <c r="A17" s="20"/>
      <c r="E17" s="21"/>
      <c r="F17" s="24"/>
      <c r="G17" s="25"/>
      <c r="H17" s="24"/>
      <c r="I17" s="24"/>
    </row>
    <row r="18" spans="2:9" ht="15" customHeight="1">
      <c r="B18" s="73" t="s">
        <v>52</v>
      </c>
      <c r="C18" s="73"/>
      <c r="D18" s="73"/>
      <c r="E18" s="73"/>
      <c r="F18" s="73"/>
      <c r="G18" s="73"/>
      <c r="H18" s="73"/>
      <c r="I18" s="73"/>
    </row>
    <row r="19" spans="2:9" ht="15">
      <c r="B19" s="26"/>
      <c r="C19" s="27"/>
      <c r="D19" s="27"/>
      <c r="E19" s="27"/>
      <c r="F19" s="27"/>
      <c r="G19" s="27"/>
      <c r="H19" s="27"/>
      <c r="I19" s="27"/>
    </row>
    <row r="20" spans="2:10" ht="15" customHeight="1">
      <c r="B20" s="73" t="s">
        <v>53</v>
      </c>
      <c r="C20" s="73"/>
      <c r="D20" s="73"/>
      <c r="E20" s="73"/>
      <c r="F20" s="73"/>
      <c r="G20" s="73"/>
      <c r="H20" s="73"/>
      <c r="I20" s="73"/>
      <c r="J20" s="73"/>
    </row>
    <row r="21" spans="2:10" ht="15">
      <c r="B21" s="26"/>
      <c r="C21" s="27"/>
      <c r="D21" s="27"/>
      <c r="E21" s="27"/>
      <c r="F21" s="27"/>
      <c r="G21" s="27"/>
      <c r="H21" s="27"/>
      <c r="I21" s="27"/>
      <c r="J21"/>
    </row>
    <row r="22" spans="2:10" ht="15">
      <c r="B22" s="26"/>
      <c r="C22" s="27"/>
      <c r="D22" s="27"/>
      <c r="E22" s="27"/>
      <c r="F22" s="27"/>
      <c r="G22" s="27"/>
      <c r="H22" s="27"/>
      <c r="I22" s="27"/>
      <c r="J22"/>
    </row>
    <row r="23" spans="2:10" ht="15">
      <c r="B23" s="26"/>
      <c r="C23" s="27"/>
      <c r="D23" s="27"/>
      <c r="E23" s="27"/>
      <c r="F23" s="27"/>
      <c r="G23" s="27"/>
      <c r="H23" s="27"/>
      <c r="I23" s="27"/>
      <c r="J23"/>
    </row>
    <row r="24" spans="2:10" ht="15">
      <c r="B24" s="26"/>
      <c r="C24" s="27"/>
      <c r="D24" s="27"/>
      <c r="E24" s="27"/>
      <c r="F24" s="27"/>
      <c r="G24" s="27"/>
      <c r="H24" s="27"/>
      <c r="I24" s="27"/>
      <c r="J24"/>
    </row>
    <row r="25" spans="2:10" ht="15">
      <c r="B25" s="26"/>
      <c r="C25" s="27"/>
      <c r="D25" s="27"/>
      <c r="E25" s="27"/>
      <c r="F25" s="27"/>
      <c r="G25" s="27"/>
      <c r="H25" s="27"/>
      <c r="I25" s="27"/>
      <c r="J25"/>
    </row>
    <row r="26" spans="2:10" ht="15">
      <c r="B26" s="26" t="s">
        <v>54</v>
      </c>
      <c r="C26" s="27"/>
      <c r="D26" s="27"/>
      <c r="E26" s="27"/>
      <c r="F26" s="27"/>
      <c r="G26" s="27" t="s">
        <v>55</v>
      </c>
      <c r="H26" s="27"/>
      <c r="I26" s="27"/>
      <c r="J26"/>
    </row>
    <row r="27" spans="2:10" ht="15" customHeight="1">
      <c r="B27" s="26"/>
      <c r="C27" s="27"/>
      <c r="D27" s="27"/>
      <c r="E27" s="27"/>
      <c r="F27" s="74" t="s">
        <v>56</v>
      </c>
      <c r="G27" s="74"/>
      <c r="H27" s="74"/>
      <c r="I27" s="74"/>
      <c r="J27" s="74"/>
    </row>
    <row r="28" spans="2:10" ht="15">
      <c r="B28" s="26"/>
      <c r="C28" s="27"/>
      <c r="D28" s="27"/>
      <c r="E28" s="27"/>
      <c r="F28" s="74"/>
      <c r="G28" s="74"/>
      <c r="H28" s="74"/>
      <c r="I28" s="74"/>
      <c r="J28" s="74"/>
    </row>
    <row r="29" spans="2:10" ht="15">
      <c r="B29" s="26"/>
      <c r="C29" s="27"/>
      <c r="D29" s="27"/>
      <c r="E29" s="27"/>
      <c r="F29" s="75"/>
      <c r="G29" s="75"/>
      <c r="H29" s="75"/>
      <c r="I29" s="75"/>
      <c r="J29" s="75"/>
    </row>
    <row r="30" spans="2:10" ht="15" customHeight="1">
      <c r="B30" s="26"/>
      <c r="C30" s="27"/>
      <c r="D30" s="27"/>
      <c r="E30" s="27"/>
      <c r="F30" s="75"/>
      <c r="G30" s="75"/>
      <c r="H30" s="75"/>
      <c r="I30" s="75"/>
      <c r="J30" s="75"/>
    </row>
    <row r="31" spans="6:9" ht="32.25" customHeight="1">
      <c r="F31" s="76"/>
      <c r="G31" s="76"/>
      <c r="H31" s="76"/>
      <c r="I31" s="76"/>
    </row>
  </sheetData>
  <sheetProtection selectLockedCells="1" selectUnlockedCells="1"/>
  <mergeCells count="8">
    <mergeCell ref="F29:J30"/>
    <mergeCell ref="F31:I31"/>
    <mergeCell ref="A1:J1"/>
    <mergeCell ref="A2:J2"/>
    <mergeCell ref="A15:D15"/>
    <mergeCell ref="B18:I18"/>
    <mergeCell ref="B20:J20"/>
    <mergeCell ref="F27:J28"/>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6">
      <selection activeCell="B19" sqref="B19:I19"/>
    </sheetView>
  </sheetViews>
  <sheetFormatPr defaultColWidth="8.796875" defaultRowHeight="14.25"/>
  <cols>
    <col min="1" max="1" width="4.69921875" style="1" customWidth="1"/>
    <col min="2" max="2" width="38.69921875" style="1" customWidth="1"/>
    <col min="3" max="3" width="4.398437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70</v>
      </c>
      <c r="B2" s="71"/>
      <c r="C2" s="71"/>
      <c r="D2" s="71"/>
      <c r="E2" s="71"/>
      <c r="F2" s="71"/>
      <c r="G2" s="71"/>
      <c r="H2" s="71"/>
      <c r="I2" s="71"/>
      <c r="J2" s="71"/>
    </row>
    <row r="3" spans="1:7" ht="15.75">
      <c r="A3" s="2"/>
      <c r="B3" s="2"/>
      <c r="C3" s="2"/>
      <c r="D3" s="3"/>
      <c r="E3" s="3"/>
      <c r="F3" s="3"/>
      <c r="G3" s="2"/>
    </row>
    <row r="4" spans="1:10" ht="25.5">
      <c r="A4" s="4" t="s">
        <v>2</v>
      </c>
      <c r="B4" s="4" t="s">
        <v>3</v>
      </c>
      <c r="C4" s="4" t="s">
        <v>4</v>
      </c>
      <c r="D4" s="4" t="s">
        <v>5</v>
      </c>
      <c r="E4" s="4" t="s">
        <v>6</v>
      </c>
      <c r="F4" s="4" t="s">
        <v>8</v>
      </c>
      <c r="G4" s="4" t="s">
        <v>9</v>
      </c>
      <c r="H4" s="4" t="s">
        <v>10</v>
      </c>
      <c r="I4" s="4" t="s">
        <v>11</v>
      </c>
      <c r="J4" s="4" t="s">
        <v>12</v>
      </c>
    </row>
    <row r="5" spans="1:10" ht="25.5">
      <c r="A5" s="5" t="s">
        <v>13</v>
      </c>
      <c r="B5" s="6" t="s">
        <v>71</v>
      </c>
      <c r="C5" s="5" t="s">
        <v>15</v>
      </c>
      <c r="D5" s="5">
        <v>5</v>
      </c>
      <c r="E5" s="7"/>
      <c r="F5" s="7">
        <f aca="true" t="shared" si="0" ref="F5:F16">D5*E5</f>
        <v>0</v>
      </c>
      <c r="G5" s="8">
        <v>0.23</v>
      </c>
      <c r="H5" s="7">
        <f aca="true" t="shared" si="1" ref="H5:H16">G5*F5</f>
        <v>0</v>
      </c>
      <c r="I5" s="7">
        <f aca="true" t="shared" si="2" ref="I5:I16">H5+F5</f>
        <v>0</v>
      </c>
      <c r="J5" s="4"/>
    </row>
    <row r="6" spans="1:10" ht="20.25" customHeight="1">
      <c r="A6" s="5" t="s">
        <v>16</v>
      </c>
      <c r="B6" s="6" t="s">
        <v>72</v>
      </c>
      <c r="C6" s="5" t="s">
        <v>73</v>
      </c>
      <c r="D6" s="5">
        <v>5</v>
      </c>
      <c r="E6" s="7"/>
      <c r="F6" s="7">
        <f t="shared" si="0"/>
        <v>0</v>
      </c>
      <c r="G6" s="8">
        <v>0.23</v>
      </c>
      <c r="H6" s="7">
        <f t="shared" si="1"/>
        <v>0</v>
      </c>
      <c r="I6" s="7">
        <f t="shared" si="2"/>
        <v>0</v>
      </c>
      <c r="J6" s="4"/>
    </row>
    <row r="7" spans="1:10" ht="20.25" customHeight="1">
      <c r="A7" s="5" t="s">
        <v>18</v>
      </c>
      <c r="B7" s="6" t="s">
        <v>74</v>
      </c>
      <c r="C7" s="5" t="s">
        <v>15</v>
      </c>
      <c r="D7" s="5">
        <v>6</v>
      </c>
      <c r="E7" s="7"/>
      <c r="F7" s="7">
        <f t="shared" si="0"/>
        <v>0</v>
      </c>
      <c r="G7" s="8">
        <v>0.23</v>
      </c>
      <c r="H7" s="7">
        <f t="shared" si="1"/>
        <v>0</v>
      </c>
      <c r="I7" s="7">
        <f t="shared" si="2"/>
        <v>0</v>
      </c>
      <c r="J7" s="4"/>
    </row>
    <row r="8" spans="1:10" ht="27.75" customHeight="1">
      <c r="A8" s="5" t="s">
        <v>20</v>
      </c>
      <c r="B8" s="6" t="s">
        <v>75</v>
      </c>
      <c r="C8" s="5" t="s">
        <v>15</v>
      </c>
      <c r="D8" s="5">
        <v>10</v>
      </c>
      <c r="E8" s="7"/>
      <c r="F8" s="7">
        <f t="shared" si="0"/>
        <v>0</v>
      </c>
      <c r="G8" s="8">
        <v>0.23</v>
      </c>
      <c r="H8" s="7">
        <f t="shared" si="1"/>
        <v>0</v>
      </c>
      <c r="I8" s="7">
        <f t="shared" si="2"/>
        <v>0</v>
      </c>
      <c r="J8" s="4"/>
    </row>
    <row r="9" spans="1:10" ht="30" customHeight="1">
      <c r="A9" s="5" t="s">
        <v>22</v>
      </c>
      <c r="B9" s="6" t="s">
        <v>76</v>
      </c>
      <c r="C9" s="5" t="s">
        <v>15</v>
      </c>
      <c r="D9" s="5">
        <v>10</v>
      </c>
      <c r="E9" s="7"/>
      <c r="F9" s="7">
        <f t="shared" si="0"/>
        <v>0</v>
      </c>
      <c r="G9" s="8">
        <v>0.23</v>
      </c>
      <c r="H9" s="7">
        <f t="shared" si="1"/>
        <v>0</v>
      </c>
      <c r="I9" s="7">
        <f t="shared" si="2"/>
        <v>0</v>
      </c>
      <c r="J9" s="4"/>
    </row>
    <row r="10" spans="1:10" ht="29.25" customHeight="1">
      <c r="A10" s="5" t="s">
        <v>24</v>
      </c>
      <c r="B10" s="6" t="s">
        <v>77</v>
      </c>
      <c r="C10" s="5" t="s">
        <v>15</v>
      </c>
      <c r="D10" s="5">
        <v>10</v>
      </c>
      <c r="E10" s="7"/>
      <c r="F10" s="7">
        <f t="shared" si="0"/>
        <v>0</v>
      </c>
      <c r="G10" s="8">
        <v>0.23</v>
      </c>
      <c r="H10" s="7">
        <f t="shared" si="1"/>
        <v>0</v>
      </c>
      <c r="I10" s="7">
        <f t="shared" si="2"/>
        <v>0</v>
      </c>
      <c r="J10" s="4"/>
    </row>
    <row r="11" spans="1:10" ht="29.25" customHeight="1">
      <c r="A11" s="5" t="s">
        <v>26</v>
      </c>
      <c r="B11" s="6" t="s">
        <v>78</v>
      </c>
      <c r="C11" s="5" t="s">
        <v>15</v>
      </c>
      <c r="D11" s="5">
        <v>10</v>
      </c>
      <c r="E11" s="7"/>
      <c r="F11" s="7">
        <f t="shared" si="0"/>
        <v>0</v>
      </c>
      <c r="G11" s="8">
        <v>0.23</v>
      </c>
      <c r="H11" s="7">
        <f t="shared" si="1"/>
        <v>0</v>
      </c>
      <c r="I11" s="7">
        <f t="shared" si="2"/>
        <v>0</v>
      </c>
      <c r="J11" s="4"/>
    </row>
    <row r="12" spans="1:10" ht="28.5" customHeight="1">
      <c r="A12" s="5" t="s">
        <v>28</v>
      </c>
      <c r="B12" s="6" t="s">
        <v>79</v>
      </c>
      <c r="C12" s="5" t="s">
        <v>15</v>
      </c>
      <c r="D12" s="5">
        <v>30</v>
      </c>
      <c r="E12" s="7"/>
      <c r="F12" s="7">
        <f t="shared" si="0"/>
        <v>0</v>
      </c>
      <c r="G12" s="8">
        <v>0.23</v>
      </c>
      <c r="H12" s="7">
        <f t="shared" si="1"/>
        <v>0</v>
      </c>
      <c r="I12" s="7">
        <f t="shared" si="2"/>
        <v>0</v>
      </c>
      <c r="J12" s="4"/>
    </row>
    <row r="13" spans="1:10" ht="18" customHeight="1">
      <c r="A13" s="5" t="s">
        <v>30</v>
      </c>
      <c r="B13" s="6" t="s">
        <v>80</v>
      </c>
      <c r="C13" s="5" t="s">
        <v>73</v>
      </c>
      <c r="D13" s="5">
        <v>10</v>
      </c>
      <c r="E13" s="7"/>
      <c r="F13" s="7">
        <f t="shared" si="0"/>
        <v>0</v>
      </c>
      <c r="G13" s="8">
        <v>0.23</v>
      </c>
      <c r="H13" s="7">
        <f t="shared" si="1"/>
        <v>0</v>
      </c>
      <c r="I13" s="7">
        <f t="shared" si="2"/>
        <v>0</v>
      </c>
      <c r="J13" s="4"/>
    </row>
    <row r="14" spans="1:10" ht="18" customHeight="1">
      <c r="A14" s="5" t="s">
        <v>32</v>
      </c>
      <c r="B14" s="10" t="s">
        <v>81</v>
      </c>
      <c r="C14" s="5" t="s">
        <v>15</v>
      </c>
      <c r="D14" s="5">
        <v>2</v>
      </c>
      <c r="E14" s="7"/>
      <c r="F14" s="7">
        <f t="shared" si="0"/>
        <v>0</v>
      </c>
      <c r="G14" s="8">
        <v>0.23</v>
      </c>
      <c r="H14" s="7">
        <f t="shared" si="1"/>
        <v>0</v>
      </c>
      <c r="I14" s="7">
        <f t="shared" si="2"/>
        <v>0</v>
      </c>
      <c r="J14" s="4"/>
    </row>
    <row r="15" spans="1:10" ht="18" customHeight="1">
      <c r="A15" s="5" t="s">
        <v>35</v>
      </c>
      <c r="B15" s="10" t="s">
        <v>82</v>
      </c>
      <c r="C15" s="5" t="s">
        <v>15</v>
      </c>
      <c r="D15" s="5">
        <v>2</v>
      </c>
      <c r="E15" s="7"/>
      <c r="F15" s="7">
        <f t="shared" si="0"/>
        <v>0</v>
      </c>
      <c r="G15" s="8">
        <v>0.23</v>
      </c>
      <c r="H15" s="7">
        <f t="shared" si="1"/>
        <v>0</v>
      </c>
      <c r="I15" s="7">
        <f t="shared" si="2"/>
        <v>0</v>
      </c>
      <c r="J15" s="4"/>
    </row>
    <row r="16" spans="1:10" ht="18" customHeight="1">
      <c r="A16" s="5" t="s">
        <v>37</v>
      </c>
      <c r="B16" s="10" t="s">
        <v>83</v>
      </c>
      <c r="C16" s="5" t="s">
        <v>15</v>
      </c>
      <c r="D16" s="5">
        <v>2</v>
      </c>
      <c r="E16" s="7"/>
      <c r="F16" s="7">
        <f t="shared" si="0"/>
        <v>0</v>
      </c>
      <c r="G16" s="8">
        <v>0.23</v>
      </c>
      <c r="H16" s="7">
        <f t="shared" si="1"/>
        <v>0</v>
      </c>
      <c r="I16" s="7">
        <f t="shared" si="2"/>
        <v>0</v>
      </c>
      <c r="J16" s="4"/>
    </row>
    <row r="17" spans="1:10" ht="15" customHeight="1">
      <c r="A17" s="77" t="s">
        <v>51</v>
      </c>
      <c r="B17" s="77"/>
      <c r="C17" s="77"/>
      <c r="D17" s="77"/>
      <c r="E17" s="34"/>
      <c r="F17" s="18">
        <f>SUM(F5:F16)</f>
        <v>0</v>
      </c>
      <c r="G17" s="17"/>
      <c r="H17" s="7">
        <f>SUM(H5:H16)</f>
        <v>0</v>
      </c>
      <c r="I17" s="7">
        <f>SUM(I5:I16)</f>
        <v>0</v>
      </c>
      <c r="J17" s="19"/>
    </row>
    <row r="18" spans="1:9" ht="15">
      <c r="A18" s="20"/>
      <c r="E18" s="21"/>
      <c r="F18" s="22"/>
      <c r="G18" s="23"/>
      <c r="H18" s="22"/>
      <c r="I18" s="22"/>
    </row>
    <row r="19" spans="2:9" ht="15" customHeight="1">
      <c r="B19" s="73" t="s">
        <v>52</v>
      </c>
      <c r="C19" s="73"/>
      <c r="D19" s="73"/>
      <c r="E19" s="73"/>
      <c r="F19" s="73"/>
      <c r="G19" s="73"/>
      <c r="H19" s="73"/>
      <c r="I19" s="73"/>
    </row>
    <row r="20" spans="2:9" ht="15">
      <c r="B20" s="26"/>
      <c r="C20" s="27"/>
      <c r="D20" s="27"/>
      <c r="E20" s="27"/>
      <c r="F20" s="27"/>
      <c r="G20" s="27"/>
      <c r="H20" s="27"/>
      <c r="I20" s="27"/>
    </row>
    <row r="21" spans="2:10" ht="15" customHeight="1">
      <c r="B21" s="73" t="s">
        <v>53</v>
      </c>
      <c r="C21" s="73"/>
      <c r="D21" s="73"/>
      <c r="E21" s="73"/>
      <c r="F21" s="73"/>
      <c r="G21" s="73"/>
      <c r="H21" s="73"/>
      <c r="I21" s="73"/>
      <c r="J21" s="73"/>
    </row>
    <row r="22" spans="2:10" ht="15">
      <c r="B22" s="26"/>
      <c r="C22" s="27"/>
      <c r="D22" s="27"/>
      <c r="E22" s="27"/>
      <c r="F22" s="27"/>
      <c r="G22" s="27"/>
      <c r="H22" s="27"/>
      <c r="I22" s="27"/>
      <c r="J22"/>
    </row>
    <row r="23" spans="2:10" ht="15">
      <c r="B23" s="26"/>
      <c r="C23" s="27"/>
      <c r="D23" s="27"/>
      <c r="E23" s="27"/>
      <c r="F23" s="27"/>
      <c r="G23" s="27"/>
      <c r="H23" s="27"/>
      <c r="I23" s="27"/>
      <c r="J23"/>
    </row>
    <row r="24" spans="2:10" ht="15">
      <c r="B24" s="26" t="s">
        <v>84</v>
      </c>
      <c r="C24" s="27"/>
      <c r="D24" s="27"/>
      <c r="E24" s="27"/>
      <c r="F24" s="27"/>
      <c r="G24" s="27" t="s">
        <v>55</v>
      </c>
      <c r="H24" s="27"/>
      <c r="I24" s="27"/>
      <c r="J24"/>
    </row>
    <row r="25" spans="2:10" ht="15" customHeight="1">
      <c r="B25" s="26"/>
      <c r="C25" s="27"/>
      <c r="D25" s="27"/>
      <c r="E25" s="27"/>
      <c r="F25" s="74" t="s">
        <v>56</v>
      </c>
      <c r="G25" s="74"/>
      <c r="H25" s="74"/>
      <c r="I25" s="74"/>
      <c r="J25" s="74"/>
    </row>
    <row r="26" spans="2:10" ht="15">
      <c r="B26" s="26"/>
      <c r="C26" s="27"/>
      <c r="D26" s="27"/>
      <c r="E26" s="27"/>
      <c r="F26" s="74"/>
      <c r="G26" s="74"/>
      <c r="H26" s="74"/>
      <c r="I26" s="74"/>
      <c r="J26" s="74"/>
    </row>
  </sheetData>
  <sheetProtection selectLockedCells="1" selectUnlockedCells="1"/>
  <mergeCells count="6">
    <mergeCell ref="A1:J1"/>
    <mergeCell ref="A2:J2"/>
    <mergeCell ref="A17:D17"/>
    <mergeCell ref="B19:I19"/>
    <mergeCell ref="B21:J21"/>
    <mergeCell ref="F25:J26"/>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4.xml><?xml version="1.0" encoding="utf-8"?>
<worksheet xmlns="http://schemas.openxmlformats.org/spreadsheetml/2006/main" xmlns:r="http://schemas.openxmlformats.org/officeDocument/2006/relationships">
  <dimension ref="A1:K36"/>
  <sheetViews>
    <sheetView zoomScalePageLayoutView="0" workbookViewId="0" topLeftCell="A15">
      <selection activeCell="I20" sqref="I20"/>
    </sheetView>
  </sheetViews>
  <sheetFormatPr defaultColWidth="8.796875" defaultRowHeight="14.25"/>
  <cols>
    <col min="1" max="1" width="4.69921875" style="1" customWidth="1"/>
    <col min="2" max="2" width="38.69921875" style="1" customWidth="1"/>
    <col min="3" max="3" width="4.3984375" style="1" customWidth="1"/>
    <col min="4" max="4" width="4.3984375" style="1" hidden="1" customWidth="1"/>
    <col min="5" max="5" width="7" style="1" customWidth="1"/>
    <col min="6" max="6" width="8.5" style="1" customWidth="1"/>
    <col min="7" max="7" width="11.3984375" style="1" customWidth="1"/>
    <col min="8" max="8" width="6.19921875" style="1" customWidth="1"/>
    <col min="9" max="9" width="10.09765625" style="1" customWidth="1"/>
    <col min="10" max="10" width="11.3984375" style="1" customWidth="1"/>
    <col min="11" max="11" width="13.69921875" style="1" customWidth="1"/>
    <col min="12" max="16384" width="9" style="1" customWidth="1"/>
  </cols>
  <sheetData>
    <row r="1" spans="1:11" ht="15.75">
      <c r="A1" s="70" t="s">
        <v>0</v>
      </c>
      <c r="B1" s="70"/>
      <c r="C1" s="70"/>
      <c r="D1" s="70"/>
      <c r="E1" s="70"/>
      <c r="F1" s="70"/>
      <c r="G1" s="70"/>
      <c r="H1" s="70"/>
      <c r="I1" s="70"/>
      <c r="J1" s="70"/>
      <c r="K1" s="70"/>
    </row>
    <row r="2" spans="1:11" ht="15.75">
      <c r="A2" s="71" t="s">
        <v>85</v>
      </c>
      <c r="B2" s="71"/>
      <c r="C2" s="71"/>
      <c r="D2" s="71"/>
      <c r="E2" s="71"/>
      <c r="F2" s="71"/>
      <c r="G2" s="71"/>
      <c r="H2" s="71"/>
      <c r="I2" s="71"/>
      <c r="J2" s="71"/>
      <c r="K2" s="71"/>
    </row>
    <row r="3" spans="1:8" ht="15.75">
      <c r="A3" s="2"/>
      <c r="B3" s="2"/>
      <c r="C3" s="2"/>
      <c r="D3" s="2"/>
      <c r="E3" s="3"/>
      <c r="F3" s="3"/>
      <c r="G3" s="3"/>
      <c r="H3" s="2"/>
    </row>
    <row r="4" spans="1:11" ht="25.5">
      <c r="A4" s="4" t="s">
        <v>2</v>
      </c>
      <c r="B4" s="4" t="s">
        <v>3</v>
      </c>
      <c r="C4" s="4" t="s">
        <v>4</v>
      </c>
      <c r="D4" s="4"/>
      <c r="E4" s="4" t="s">
        <v>5</v>
      </c>
      <c r="F4" s="4" t="s">
        <v>6</v>
      </c>
      <c r="G4" s="4" t="s">
        <v>8</v>
      </c>
      <c r="H4" s="4" t="s">
        <v>9</v>
      </c>
      <c r="I4" s="4" t="s">
        <v>10</v>
      </c>
      <c r="J4" s="4" t="s">
        <v>11</v>
      </c>
      <c r="K4" s="4" t="s">
        <v>12</v>
      </c>
    </row>
    <row r="5" spans="1:11" ht="20.25" customHeight="1">
      <c r="A5" s="5" t="s">
        <v>13</v>
      </c>
      <c r="B5" s="6" t="s">
        <v>86</v>
      </c>
      <c r="C5" s="5" t="s">
        <v>61</v>
      </c>
      <c r="D5" s="5"/>
      <c r="E5" s="5">
        <v>20</v>
      </c>
      <c r="F5" s="35"/>
      <c r="G5" s="7">
        <f aca="true" t="shared" si="0" ref="G5:G20">F5*E5</f>
        <v>0</v>
      </c>
      <c r="H5" s="8">
        <v>0.23</v>
      </c>
      <c r="I5" s="7">
        <f aca="true" t="shared" si="1" ref="I5:I20">H5*G5</f>
        <v>0</v>
      </c>
      <c r="J5" s="7">
        <f aca="true" t="shared" si="2" ref="J5:J20">I5+G5</f>
        <v>0</v>
      </c>
      <c r="K5" s="4"/>
    </row>
    <row r="6" spans="1:11" ht="38.25">
      <c r="A6" s="5" t="s">
        <v>16</v>
      </c>
      <c r="B6" s="12" t="s">
        <v>87</v>
      </c>
      <c r="C6" s="5" t="s">
        <v>15</v>
      </c>
      <c r="D6" s="5"/>
      <c r="E6" s="5">
        <v>2500</v>
      </c>
      <c r="F6" s="35"/>
      <c r="G6" s="7">
        <f t="shared" si="0"/>
        <v>0</v>
      </c>
      <c r="H6" s="8">
        <v>0.23</v>
      </c>
      <c r="I6" s="7">
        <f t="shared" si="1"/>
        <v>0</v>
      </c>
      <c r="J6" s="7">
        <f t="shared" si="2"/>
        <v>0</v>
      </c>
      <c r="K6" s="4"/>
    </row>
    <row r="7" spans="1:11" ht="38.25">
      <c r="A7" s="5" t="s">
        <v>18</v>
      </c>
      <c r="B7" s="12" t="s">
        <v>88</v>
      </c>
      <c r="C7" s="5" t="s">
        <v>15</v>
      </c>
      <c r="D7" s="5"/>
      <c r="E7" s="5">
        <v>2500</v>
      </c>
      <c r="F7" s="35"/>
      <c r="G7" s="7">
        <f t="shared" si="0"/>
        <v>0</v>
      </c>
      <c r="H7" s="8">
        <v>0.23</v>
      </c>
      <c r="I7" s="7">
        <f t="shared" si="1"/>
        <v>0</v>
      </c>
      <c r="J7" s="7">
        <f t="shared" si="2"/>
        <v>0</v>
      </c>
      <c r="K7" s="4"/>
    </row>
    <row r="8" spans="1:11" ht="38.25">
      <c r="A8" s="5" t="s">
        <v>20</v>
      </c>
      <c r="B8" s="12" t="s">
        <v>89</v>
      </c>
      <c r="C8" s="5" t="s">
        <v>15</v>
      </c>
      <c r="D8" s="5"/>
      <c r="E8" s="5">
        <v>1000</v>
      </c>
      <c r="F8" s="35"/>
      <c r="G8" s="7">
        <f t="shared" si="0"/>
        <v>0</v>
      </c>
      <c r="H8" s="8">
        <v>0.23</v>
      </c>
      <c r="I8" s="7">
        <f t="shared" si="1"/>
        <v>0</v>
      </c>
      <c r="J8" s="7">
        <f t="shared" si="2"/>
        <v>0</v>
      </c>
      <c r="K8" s="4"/>
    </row>
    <row r="9" spans="1:11" ht="38.25" hidden="1">
      <c r="A9" s="5" t="s">
        <v>22</v>
      </c>
      <c r="B9" s="12" t="s">
        <v>90</v>
      </c>
      <c r="C9" s="5" t="s">
        <v>15</v>
      </c>
      <c r="D9" s="5"/>
      <c r="E9" s="5"/>
      <c r="F9" s="35"/>
      <c r="G9" s="7">
        <f t="shared" si="0"/>
        <v>0</v>
      </c>
      <c r="H9" s="8">
        <v>0.23</v>
      </c>
      <c r="I9" s="7">
        <f t="shared" si="1"/>
        <v>0</v>
      </c>
      <c r="J9" s="7">
        <f t="shared" si="2"/>
        <v>0</v>
      </c>
      <c r="K9" s="4"/>
    </row>
    <row r="10" spans="1:11" ht="38.25" hidden="1">
      <c r="A10" s="5" t="s">
        <v>24</v>
      </c>
      <c r="B10" s="6" t="s">
        <v>91</v>
      </c>
      <c r="C10" s="5" t="s">
        <v>15</v>
      </c>
      <c r="D10" s="5"/>
      <c r="E10" s="5"/>
      <c r="F10" s="35"/>
      <c r="G10" s="7">
        <f t="shared" si="0"/>
        <v>0</v>
      </c>
      <c r="H10" s="8">
        <v>0.23</v>
      </c>
      <c r="I10" s="7">
        <f t="shared" si="1"/>
        <v>0</v>
      </c>
      <c r="J10" s="7">
        <f t="shared" si="2"/>
        <v>0</v>
      </c>
      <c r="K10" s="4"/>
    </row>
    <row r="11" spans="1:11" ht="32.25" customHeight="1">
      <c r="A11" s="5" t="s">
        <v>22</v>
      </c>
      <c r="B11" s="6" t="s">
        <v>92</v>
      </c>
      <c r="C11" s="5" t="s">
        <v>15</v>
      </c>
      <c r="D11" s="5"/>
      <c r="E11" s="5">
        <v>2000</v>
      </c>
      <c r="F11" s="35"/>
      <c r="G11" s="7">
        <f t="shared" si="0"/>
        <v>0</v>
      </c>
      <c r="H11" s="8">
        <v>0.23</v>
      </c>
      <c r="I11" s="7">
        <f t="shared" si="1"/>
        <v>0</v>
      </c>
      <c r="J11" s="7">
        <f t="shared" si="2"/>
        <v>0</v>
      </c>
      <c r="K11" s="4"/>
    </row>
    <row r="12" spans="1:11" ht="29.25" customHeight="1">
      <c r="A12" s="5" t="s">
        <v>24</v>
      </c>
      <c r="B12" s="6" t="s">
        <v>93</v>
      </c>
      <c r="C12" s="5" t="s">
        <v>15</v>
      </c>
      <c r="D12" s="5"/>
      <c r="E12" s="5">
        <v>25000</v>
      </c>
      <c r="F12" s="35"/>
      <c r="G12" s="7">
        <f t="shared" si="0"/>
        <v>0</v>
      </c>
      <c r="H12" s="8">
        <v>0.23</v>
      </c>
      <c r="I12" s="7">
        <f t="shared" si="1"/>
        <v>0</v>
      </c>
      <c r="J12" s="7">
        <f t="shared" si="2"/>
        <v>0</v>
      </c>
      <c r="K12" s="4"/>
    </row>
    <row r="13" spans="1:11" ht="28.5" customHeight="1">
      <c r="A13" s="5" t="s">
        <v>26</v>
      </c>
      <c r="B13" s="6" t="s">
        <v>94</v>
      </c>
      <c r="C13" s="5" t="s">
        <v>15</v>
      </c>
      <c r="D13" s="5"/>
      <c r="E13" s="5">
        <v>15000</v>
      </c>
      <c r="F13" s="35"/>
      <c r="G13" s="7">
        <f t="shared" si="0"/>
        <v>0</v>
      </c>
      <c r="H13" s="8">
        <v>0.23</v>
      </c>
      <c r="I13" s="7">
        <f t="shared" si="1"/>
        <v>0</v>
      </c>
      <c r="J13" s="7">
        <f t="shared" si="2"/>
        <v>0</v>
      </c>
      <c r="K13" s="4"/>
    </row>
    <row r="14" spans="1:11" ht="51">
      <c r="A14" s="5" t="s">
        <v>28</v>
      </c>
      <c r="B14" s="6" t="s">
        <v>95</v>
      </c>
      <c r="C14" s="5" t="s">
        <v>15</v>
      </c>
      <c r="D14" s="5"/>
      <c r="E14" s="5">
        <v>35000</v>
      </c>
      <c r="F14" s="35"/>
      <c r="G14" s="7">
        <f t="shared" si="0"/>
        <v>0</v>
      </c>
      <c r="H14" s="8">
        <v>0.23</v>
      </c>
      <c r="I14" s="7">
        <f t="shared" si="1"/>
        <v>0</v>
      </c>
      <c r="J14" s="7">
        <f t="shared" si="2"/>
        <v>0</v>
      </c>
      <c r="K14" s="4"/>
    </row>
    <row r="15" spans="1:11" ht="51">
      <c r="A15" s="5" t="s">
        <v>30</v>
      </c>
      <c r="B15" s="6" t="s">
        <v>96</v>
      </c>
      <c r="C15" s="5" t="s">
        <v>15</v>
      </c>
      <c r="D15" s="13"/>
      <c r="E15" s="13">
        <v>17000</v>
      </c>
      <c r="F15" s="35"/>
      <c r="G15" s="7">
        <f t="shared" si="0"/>
        <v>0</v>
      </c>
      <c r="H15" s="8">
        <v>0.23</v>
      </c>
      <c r="I15" s="7">
        <f t="shared" si="1"/>
        <v>0</v>
      </c>
      <c r="J15" s="7">
        <f t="shared" si="2"/>
        <v>0</v>
      </c>
      <c r="K15" s="4"/>
    </row>
    <row r="16" spans="1:11" ht="46.5" customHeight="1">
      <c r="A16" s="5" t="s">
        <v>32</v>
      </c>
      <c r="B16" s="6" t="s">
        <v>97</v>
      </c>
      <c r="C16" s="13" t="s">
        <v>15</v>
      </c>
      <c r="D16" s="13"/>
      <c r="E16" s="5">
        <v>15000</v>
      </c>
      <c r="F16" s="35"/>
      <c r="G16" s="7">
        <f t="shared" si="0"/>
        <v>0</v>
      </c>
      <c r="H16" s="8">
        <v>0.23</v>
      </c>
      <c r="I16" s="7">
        <f t="shared" si="1"/>
        <v>0</v>
      </c>
      <c r="J16" s="7">
        <f t="shared" si="2"/>
        <v>0</v>
      </c>
      <c r="K16" s="4"/>
    </row>
    <row r="17" spans="1:11" ht="30" customHeight="1">
      <c r="A17" s="5" t="s">
        <v>35</v>
      </c>
      <c r="B17" s="6" t="s">
        <v>98</v>
      </c>
      <c r="C17" s="5" t="s">
        <v>15</v>
      </c>
      <c r="D17" s="36"/>
      <c r="E17" s="37">
        <v>5000</v>
      </c>
      <c r="F17" s="35"/>
      <c r="G17" s="7">
        <f t="shared" si="0"/>
        <v>0</v>
      </c>
      <c r="H17" s="8">
        <v>0.23</v>
      </c>
      <c r="I17" s="7">
        <f t="shared" si="1"/>
        <v>0</v>
      </c>
      <c r="J17" s="7">
        <f t="shared" si="2"/>
        <v>0</v>
      </c>
      <c r="K17" s="4"/>
    </row>
    <row r="18" spans="1:11" ht="33" customHeight="1">
      <c r="A18" s="5" t="s">
        <v>37</v>
      </c>
      <c r="B18" s="6" t="s">
        <v>99</v>
      </c>
      <c r="C18" s="5" t="s">
        <v>15</v>
      </c>
      <c r="D18" s="36"/>
      <c r="E18" s="38">
        <v>8000</v>
      </c>
      <c r="F18" s="35"/>
      <c r="G18" s="7">
        <f t="shared" si="0"/>
        <v>0</v>
      </c>
      <c r="H18" s="8">
        <v>0.23</v>
      </c>
      <c r="I18" s="7">
        <f t="shared" si="1"/>
        <v>0</v>
      </c>
      <c r="J18" s="7">
        <f t="shared" si="2"/>
        <v>0</v>
      </c>
      <c r="K18" s="4"/>
    </row>
    <row r="19" spans="1:11" ht="31.5" customHeight="1">
      <c r="A19" s="5" t="s">
        <v>39</v>
      </c>
      <c r="B19" s="6" t="s">
        <v>100</v>
      </c>
      <c r="C19" s="5" t="s">
        <v>15</v>
      </c>
      <c r="D19" s="36"/>
      <c r="E19" s="38">
        <v>3000</v>
      </c>
      <c r="F19" s="35"/>
      <c r="G19" s="7">
        <f t="shared" si="0"/>
        <v>0</v>
      </c>
      <c r="H19" s="8">
        <v>0.23</v>
      </c>
      <c r="I19" s="7">
        <f t="shared" si="1"/>
        <v>0</v>
      </c>
      <c r="J19" s="7">
        <f t="shared" si="2"/>
        <v>0</v>
      </c>
      <c r="K19" s="4"/>
    </row>
    <row r="20" spans="1:11" ht="63.75">
      <c r="A20" s="5" t="s">
        <v>41</v>
      </c>
      <c r="B20" s="6" t="s">
        <v>101</v>
      </c>
      <c r="C20" s="39" t="s">
        <v>15</v>
      </c>
      <c r="D20" s="39"/>
      <c r="E20" s="5">
        <v>500</v>
      </c>
      <c r="F20" s="35"/>
      <c r="G20" s="7">
        <f t="shared" si="0"/>
        <v>0</v>
      </c>
      <c r="H20" s="8">
        <v>0.23</v>
      </c>
      <c r="I20" s="7">
        <f t="shared" si="1"/>
        <v>0</v>
      </c>
      <c r="J20" s="7">
        <f t="shared" si="2"/>
        <v>0</v>
      </c>
      <c r="K20" s="4"/>
    </row>
    <row r="21" spans="1:11" ht="15" customHeight="1">
      <c r="A21" s="77" t="s">
        <v>51</v>
      </c>
      <c r="B21" s="77"/>
      <c r="C21" s="77"/>
      <c r="D21" s="77"/>
      <c r="E21" s="77"/>
      <c r="F21" s="30">
        <f>SUM(F5:F20)</f>
        <v>0</v>
      </c>
      <c r="G21" s="40">
        <f>SUM(G5:G20)</f>
        <v>0</v>
      </c>
      <c r="H21" s="32"/>
      <c r="I21" s="33"/>
      <c r="J21" s="18">
        <f>SUM(J5:J20)</f>
        <v>0</v>
      </c>
      <c r="K21" s="19"/>
    </row>
    <row r="22" spans="1:10" ht="15">
      <c r="A22" s="20"/>
      <c r="F22" s="21"/>
      <c r="G22" s="22"/>
      <c r="H22" s="23"/>
      <c r="I22" s="22"/>
      <c r="J22" s="22"/>
    </row>
    <row r="23" spans="1:10" ht="15">
      <c r="A23" s="20"/>
      <c r="F23" s="21"/>
      <c r="G23" s="24"/>
      <c r="H23" s="25"/>
      <c r="I23" s="24"/>
      <c r="J23" s="24"/>
    </row>
    <row r="24" spans="2:10" ht="15">
      <c r="B24" s="73" t="s">
        <v>52</v>
      </c>
      <c r="C24" s="73"/>
      <c r="D24" s="73"/>
      <c r="E24" s="73"/>
      <c r="F24" s="73"/>
      <c r="G24" s="73"/>
      <c r="H24" s="73"/>
      <c r="I24" s="73"/>
      <c r="J24" s="73"/>
    </row>
    <row r="25" spans="2:10" ht="15">
      <c r="B25" s="26"/>
      <c r="C25" s="27"/>
      <c r="D25" s="27"/>
      <c r="E25" s="27"/>
      <c r="F25" s="27"/>
      <c r="G25" s="27"/>
      <c r="H25" s="27"/>
      <c r="I25" s="27"/>
      <c r="J25" s="27"/>
    </row>
    <row r="26" spans="2:11" ht="15">
      <c r="B26" s="73" t="s">
        <v>53</v>
      </c>
      <c r="C26" s="73"/>
      <c r="D26" s="73"/>
      <c r="E26" s="73"/>
      <c r="F26" s="73"/>
      <c r="G26" s="73"/>
      <c r="H26" s="73"/>
      <c r="I26" s="73"/>
      <c r="J26" s="73"/>
      <c r="K26" s="73"/>
    </row>
    <row r="27" spans="2:11" ht="15">
      <c r="B27" s="26"/>
      <c r="C27" s="27"/>
      <c r="D27" s="27"/>
      <c r="E27" s="27"/>
      <c r="F27" s="27"/>
      <c r="G27" s="27"/>
      <c r="H27" s="27"/>
      <c r="I27" s="27"/>
      <c r="J27" s="27"/>
      <c r="K27"/>
    </row>
    <row r="28" spans="2:11" ht="15">
      <c r="B28" s="26"/>
      <c r="C28" s="27"/>
      <c r="D28" s="27"/>
      <c r="E28" s="27"/>
      <c r="F28" s="27"/>
      <c r="G28" s="27"/>
      <c r="H28" s="27"/>
      <c r="I28" s="27"/>
      <c r="J28" s="27"/>
      <c r="K28"/>
    </row>
    <row r="29" spans="2:11" ht="15">
      <c r="B29" s="26"/>
      <c r="C29" s="27"/>
      <c r="D29" s="27"/>
      <c r="E29" s="27"/>
      <c r="F29" s="27"/>
      <c r="G29" s="27"/>
      <c r="H29" s="27"/>
      <c r="I29" s="27"/>
      <c r="J29" s="27"/>
      <c r="K29"/>
    </row>
    <row r="30" spans="2:11" ht="15">
      <c r="B30" s="26"/>
      <c r="C30" s="27"/>
      <c r="D30" s="27"/>
      <c r="E30" s="27"/>
      <c r="F30" s="27"/>
      <c r="G30" s="27"/>
      <c r="H30" s="27"/>
      <c r="I30" s="27"/>
      <c r="J30" s="27"/>
      <c r="K30"/>
    </row>
    <row r="31" spans="2:11" ht="15">
      <c r="B31" s="26"/>
      <c r="C31" s="27"/>
      <c r="D31" s="27"/>
      <c r="E31" s="27"/>
      <c r="F31" s="27"/>
      <c r="G31" s="27"/>
      <c r="H31" s="27"/>
      <c r="I31" s="27"/>
      <c r="J31" s="27"/>
      <c r="K31"/>
    </row>
    <row r="32" spans="2:11" ht="15">
      <c r="B32" s="26" t="s">
        <v>54</v>
      </c>
      <c r="C32" s="27"/>
      <c r="D32" s="27"/>
      <c r="E32" s="27"/>
      <c r="F32" s="27"/>
      <c r="G32" s="27"/>
      <c r="H32" s="27" t="s">
        <v>55</v>
      </c>
      <c r="I32" s="27"/>
      <c r="J32" s="27"/>
      <c r="K32"/>
    </row>
    <row r="33" spans="2:11" ht="15" customHeight="1">
      <c r="B33" s="26"/>
      <c r="C33" s="27"/>
      <c r="D33" s="27"/>
      <c r="E33" s="27"/>
      <c r="F33" s="27"/>
      <c r="G33" s="74" t="s">
        <v>56</v>
      </c>
      <c r="H33" s="74"/>
      <c r="I33" s="74"/>
      <c r="J33" s="74"/>
      <c r="K33" s="74"/>
    </row>
    <row r="34" spans="2:11" ht="15">
      <c r="B34" s="26"/>
      <c r="C34" s="27"/>
      <c r="D34" s="27"/>
      <c r="E34" s="27"/>
      <c r="F34" s="27"/>
      <c r="G34" s="74"/>
      <c r="H34" s="74"/>
      <c r="I34" s="74"/>
      <c r="J34" s="74"/>
      <c r="K34" s="74"/>
    </row>
    <row r="35" spans="2:11" ht="15">
      <c r="B35" s="26"/>
      <c r="C35" s="27"/>
      <c r="D35" s="27"/>
      <c r="E35" s="27"/>
      <c r="F35" s="27"/>
      <c r="G35" s="75"/>
      <c r="H35" s="75"/>
      <c r="I35" s="75"/>
      <c r="J35" s="75"/>
      <c r="K35" s="75"/>
    </row>
    <row r="36" spans="2:11" ht="15" customHeight="1">
      <c r="B36" s="26"/>
      <c r="C36" s="27"/>
      <c r="D36" s="27"/>
      <c r="E36" s="27"/>
      <c r="F36" s="27"/>
      <c r="G36" s="75"/>
      <c r="H36" s="75"/>
      <c r="I36" s="75"/>
      <c r="J36" s="75"/>
      <c r="K36" s="75"/>
    </row>
  </sheetData>
  <sheetProtection selectLockedCells="1" selectUnlockedCells="1"/>
  <mergeCells count="7">
    <mergeCell ref="G35:K36"/>
    <mergeCell ref="A1:K1"/>
    <mergeCell ref="A2:K2"/>
    <mergeCell ref="A21:E21"/>
    <mergeCell ref="B24:J24"/>
    <mergeCell ref="B26:K26"/>
    <mergeCell ref="G33:K34"/>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5.xml><?xml version="1.0" encoding="utf-8"?>
<worksheet xmlns="http://schemas.openxmlformats.org/spreadsheetml/2006/main" xmlns:r="http://schemas.openxmlformats.org/officeDocument/2006/relationships">
  <dimension ref="A1:J20"/>
  <sheetViews>
    <sheetView zoomScale="85" zoomScaleNormal="85" zoomScalePageLayoutView="0" workbookViewId="0" topLeftCell="A1">
      <selection activeCell="E8" sqref="E8"/>
    </sheetView>
  </sheetViews>
  <sheetFormatPr defaultColWidth="8.796875" defaultRowHeight="14.25"/>
  <cols>
    <col min="1" max="1" width="4.69921875" style="1" customWidth="1"/>
    <col min="2" max="2" width="38.69921875" style="1" customWidth="1"/>
    <col min="3" max="3" width="4.398437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104</v>
      </c>
      <c r="B2" s="71"/>
      <c r="C2" s="71"/>
      <c r="D2" s="71"/>
      <c r="E2" s="71"/>
      <c r="F2" s="71"/>
      <c r="G2" s="71"/>
      <c r="H2" s="71"/>
      <c r="I2" s="71"/>
      <c r="J2" s="71"/>
    </row>
    <row r="3" spans="1:7" ht="15.75">
      <c r="A3" s="2"/>
      <c r="B3" s="2"/>
      <c r="C3" s="2"/>
      <c r="D3" s="3"/>
      <c r="E3" s="3"/>
      <c r="F3" s="3"/>
      <c r="G3" s="2"/>
    </row>
    <row r="5" spans="1:10" ht="25.5">
      <c r="A5" s="4" t="s">
        <v>2</v>
      </c>
      <c r="B5" s="4" t="s">
        <v>3</v>
      </c>
      <c r="C5" s="4" t="s">
        <v>4</v>
      </c>
      <c r="D5" s="4" t="s">
        <v>5</v>
      </c>
      <c r="E5" s="4" t="s">
        <v>6</v>
      </c>
      <c r="F5" s="4" t="s">
        <v>8</v>
      </c>
      <c r="G5" s="4" t="s">
        <v>9</v>
      </c>
      <c r="H5" s="4" t="s">
        <v>10</v>
      </c>
      <c r="I5" s="4" t="s">
        <v>11</v>
      </c>
      <c r="J5" s="4" t="s">
        <v>12</v>
      </c>
    </row>
    <row r="6" spans="1:10" ht="45.75" customHeight="1">
      <c r="A6" s="5" t="s">
        <v>13</v>
      </c>
      <c r="B6" s="6" t="s">
        <v>105</v>
      </c>
      <c r="C6" s="5" t="s">
        <v>15</v>
      </c>
      <c r="D6" s="5">
        <v>5</v>
      </c>
      <c r="E6" s="7"/>
      <c r="F6" s="7">
        <f>E6*D6</f>
        <v>0</v>
      </c>
      <c r="G6" s="8">
        <v>0.23</v>
      </c>
      <c r="H6" s="7">
        <f>G6*F6</f>
        <v>0</v>
      </c>
      <c r="I6" s="7">
        <f>H6+F6</f>
        <v>0</v>
      </c>
      <c r="J6" s="4"/>
    </row>
    <row r="7" spans="1:10" ht="15" customHeight="1">
      <c r="A7" s="77" t="s">
        <v>51</v>
      </c>
      <c r="B7" s="77"/>
      <c r="C7" s="77"/>
      <c r="D7" s="77"/>
      <c r="E7" s="30"/>
      <c r="F7" s="40">
        <f>F6</f>
        <v>0</v>
      </c>
      <c r="G7" s="32"/>
      <c r="H7" s="33">
        <f>H6</f>
        <v>0</v>
      </c>
      <c r="I7" s="18">
        <f>I6</f>
        <v>0</v>
      </c>
      <c r="J7" s="19"/>
    </row>
    <row r="8" spans="1:9" ht="15">
      <c r="A8" s="20"/>
      <c r="E8" s="21"/>
      <c r="F8" s="22"/>
      <c r="G8" s="23"/>
      <c r="H8" s="22"/>
      <c r="I8" s="22"/>
    </row>
    <row r="9" spans="1:9" ht="15">
      <c r="A9" s="20"/>
      <c r="E9" s="21"/>
      <c r="F9" s="24"/>
      <c r="G9" s="25"/>
      <c r="H9" s="24"/>
      <c r="I9" s="24"/>
    </row>
    <row r="10" spans="2:9" ht="15" customHeight="1">
      <c r="B10" s="73" t="s">
        <v>52</v>
      </c>
      <c r="C10" s="73"/>
      <c r="D10" s="73"/>
      <c r="E10" s="73"/>
      <c r="F10" s="73"/>
      <c r="G10" s="73"/>
      <c r="H10" s="73"/>
      <c r="I10" s="73"/>
    </row>
    <row r="11" spans="2:9" ht="15">
      <c r="B11" s="26"/>
      <c r="C11" s="27"/>
      <c r="D11" s="27"/>
      <c r="E11" s="27"/>
      <c r="F11" s="27"/>
      <c r="G11" s="27"/>
      <c r="H11" s="27"/>
      <c r="I11" s="27"/>
    </row>
    <row r="12" spans="2:10" ht="15" customHeight="1">
      <c r="B12" s="73" t="s">
        <v>53</v>
      </c>
      <c r="C12" s="73"/>
      <c r="D12" s="73"/>
      <c r="E12" s="73"/>
      <c r="F12" s="73"/>
      <c r="G12" s="73"/>
      <c r="H12" s="73"/>
      <c r="I12" s="73"/>
      <c r="J12" s="73"/>
    </row>
    <row r="13" spans="2:10" ht="15">
      <c r="B13" s="26"/>
      <c r="C13" s="27"/>
      <c r="D13" s="27"/>
      <c r="E13" s="27"/>
      <c r="F13" s="27"/>
      <c r="G13" s="27"/>
      <c r="H13" s="27"/>
      <c r="I13" s="27"/>
      <c r="J13"/>
    </row>
    <row r="14" spans="2:10" ht="15">
      <c r="B14" s="26"/>
      <c r="C14" s="27"/>
      <c r="D14" s="27"/>
      <c r="E14" s="27"/>
      <c r="F14" s="27"/>
      <c r="G14" s="27"/>
      <c r="H14" s="27"/>
      <c r="I14" s="27"/>
      <c r="J14"/>
    </row>
    <row r="15" spans="2:10" ht="15">
      <c r="B15" s="26"/>
      <c r="C15" s="27"/>
      <c r="D15" s="27"/>
      <c r="E15" s="27"/>
      <c r="F15" s="27"/>
      <c r="G15" s="27"/>
      <c r="H15" s="27"/>
      <c r="I15" s="27"/>
      <c r="J15"/>
    </row>
    <row r="16" spans="2:10" ht="15">
      <c r="B16" s="26"/>
      <c r="C16" s="27"/>
      <c r="D16" s="27"/>
      <c r="E16" s="27"/>
      <c r="F16" s="27"/>
      <c r="G16" s="27"/>
      <c r="H16" s="27"/>
      <c r="I16" s="27"/>
      <c r="J16"/>
    </row>
    <row r="17" spans="2:10" ht="15">
      <c r="B17" s="26"/>
      <c r="C17" s="27"/>
      <c r="D17" s="27"/>
      <c r="E17" s="27"/>
      <c r="F17" s="27"/>
      <c r="G17" s="27"/>
      <c r="H17" s="27"/>
      <c r="I17" s="27"/>
      <c r="J17"/>
    </row>
    <row r="18" spans="2:10" ht="15">
      <c r="B18" s="26" t="s">
        <v>54</v>
      </c>
      <c r="C18" s="27"/>
      <c r="D18" s="27"/>
      <c r="E18" s="27"/>
      <c r="F18" s="27"/>
      <c r="G18" s="27" t="s">
        <v>55</v>
      </c>
      <c r="H18" s="27"/>
      <c r="I18" s="27"/>
      <c r="J18"/>
    </row>
    <row r="19" spans="2:10" ht="15" customHeight="1">
      <c r="B19" s="26"/>
      <c r="C19" s="27"/>
      <c r="D19" s="27"/>
      <c r="E19" s="27"/>
      <c r="F19" s="74" t="s">
        <v>56</v>
      </c>
      <c r="G19" s="74"/>
      <c r="H19" s="74"/>
      <c r="I19" s="74"/>
      <c r="J19" s="74"/>
    </row>
    <row r="20" spans="2:10" ht="15">
      <c r="B20" s="26"/>
      <c r="C20" s="27"/>
      <c r="D20" s="27"/>
      <c r="E20" s="27"/>
      <c r="F20" s="74"/>
      <c r="G20" s="74"/>
      <c r="H20" s="74"/>
      <c r="I20" s="74"/>
      <c r="J20" s="74"/>
    </row>
  </sheetData>
  <sheetProtection selectLockedCells="1" selectUnlockedCells="1"/>
  <mergeCells count="6">
    <mergeCell ref="A1:J1"/>
    <mergeCell ref="A2:J2"/>
    <mergeCell ref="A7:D7"/>
    <mergeCell ref="B10:I10"/>
    <mergeCell ref="B12:J12"/>
    <mergeCell ref="F19:J20"/>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
&amp;"Times New Roman,kursywa"Załącznik nr 1 do Umowy</oddHeader>
  </headerFooter>
</worksheet>
</file>

<file path=xl/worksheets/sheet6.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B12" sqref="B12:J12"/>
    </sheetView>
  </sheetViews>
  <sheetFormatPr defaultColWidth="8.796875" defaultRowHeight="14.25"/>
  <cols>
    <col min="1" max="1" width="4.69921875" style="1" customWidth="1"/>
    <col min="2" max="2" width="38.69921875" style="1" customWidth="1"/>
    <col min="3" max="3" width="4.398437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102</v>
      </c>
      <c r="B2" s="71"/>
      <c r="C2" s="71"/>
      <c r="D2" s="71"/>
      <c r="E2" s="71"/>
      <c r="F2" s="71"/>
      <c r="G2" s="71"/>
      <c r="H2" s="71"/>
      <c r="I2" s="71"/>
      <c r="J2" s="71"/>
    </row>
    <row r="3" spans="1:7" ht="15.75">
      <c r="A3" s="2"/>
      <c r="B3" s="2"/>
      <c r="C3" s="2"/>
      <c r="D3" s="3"/>
      <c r="E3" s="3"/>
      <c r="F3" s="3"/>
      <c r="G3" s="2"/>
    </row>
    <row r="5" spans="1:10" ht="25.5">
      <c r="A5" s="4" t="s">
        <v>2</v>
      </c>
      <c r="B5" s="4" t="s">
        <v>3</v>
      </c>
      <c r="C5" s="4" t="s">
        <v>4</v>
      </c>
      <c r="D5" s="4" t="s">
        <v>5</v>
      </c>
      <c r="E5" s="4" t="s">
        <v>6</v>
      </c>
      <c r="F5" s="4" t="s">
        <v>8</v>
      </c>
      <c r="G5" s="4" t="s">
        <v>9</v>
      </c>
      <c r="H5" s="4" t="s">
        <v>10</v>
      </c>
      <c r="I5" s="4" t="s">
        <v>11</v>
      </c>
      <c r="J5" s="4" t="s">
        <v>12</v>
      </c>
    </row>
    <row r="6" spans="1:10" ht="92.25" customHeight="1">
      <c r="A6" s="5" t="s">
        <v>13</v>
      </c>
      <c r="B6" s="6" t="s">
        <v>103</v>
      </c>
      <c r="C6" s="5" t="s">
        <v>15</v>
      </c>
      <c r="D6" s="5">
        <v>20</v>
      </c>
      <c r="E6" s="35"/>
      <c r="F6" s="7"/>
      <c r="G6" s="8">
        <v>0.23</v>
      </c>
      <c r="H6" s="7">
        <f>G6*F6</f>
        <v>0</v>
      </c>
      <c r="I6" s="7">
        <f>H6+F6</f>
        <v>0</v>
      </c>
      <c r="J6" s="4"/>
    </row>
    <row r="7" spans="1:10" ht="15" customHeight="1">
      <c r="A7" s="77" t="s">
        <v>51</v>
      </c>
      <c r="B7" s="77"/>
      <c r="C7" s="77"/>
      <c r="D7" s="77"/>
      <c r="E7" s="30"/>
      <c r="F7" s="40">
        <f>F6</f>
        <v>0</v>
      </c>
      <c r="G7" s="32"/>
      <c r="H7" s="33">
        <f>H6</f>
        <v>0</v>
      </c>
      <c r="I7" s="18">
        <f>I6</f>
        <v>0</v>
      </c>
      <c r="J7" s="19"/>
    </row>
    <row r="8" spans="1:9" ht="15">
      <c r="A8" s="20"/>
      <c r="E8" s="21"/>
      <c r="F8" s="22"/>
      <c r="G8" s="23"/>
      <c r="H8" s="22"/>
      <c r="I8" s="22"/>
    </row>
    <row r="9" spans="1:9" ht="15">
      <c r="A9" s="20"/>
      <c r="E9" s="21"/>
      <c r="F9" s="24"/>
      <c r="G9" s="25"/>
      <c r="H9" s="24"/>
      <c r="I9" s="24"/>
    </row>
    <row r="10" spans="2:9" ht="15" customHeight="1">
      <c r="B10" s="73" t="s">
        <v>52</v>
      </c>
      <c r="C10" s="73"/>
      <c r="D10" s="73"/>
      <c r="E10" s="73"/>
      <c r="F10" s="73"/>
      <c r="G10" s="73"/>
      <c r="H10" s="73"/>
      <c r="I10" s="73"/>
    </row>
    <row r="11" spans="2:9" ht="15">
      <c r="B11" s="26"/>
      <c r="C11" s="27"/>
      <c r="D11" s="27"/>
      <c r="E11" s="27"/>
      <c r="F11" s="27"/>
      <c r="G11" s="27"/>
      <c r="H11" s="27"/>
      <c r="I11" s="27"/>
    </row>
    <row r="12" spans="2:10" ht="15" customHeight="1">
      <c r="B12" s="73" t="s">
        <v>53</v>
      </c>
      <c r="C12" s="73"/>
      <c r="D12" s="73"/>
      <c r="E12" s="73"/>
      <c r="F12" s="73"/>
      <c r="G12" s="73"/>
      <c r="H12" s="73"/>
      <c r="I12" s="73"/>
      <c r="J12" s="73"/>
    </row>
    <row r="13" spans="2:10" ht="15">
      <c r="B13" s="26"/>
      <c r="C13" s="27"/>
      <c r="D13" s="27"/>
      <c r="E13" s="27"/>
      <c r="F13" s="27"/>
      <c r="G13" s="27"/>
      <c r="H13" s="27"/>
      <c r="I13" s="27"/>
      <c r="J13"/>
    </row>
    <row r="14" spans="2:10" ht="15">
      <c r="B14" s="26"/>
      <c r="C14" s="27"/>
      <c r="D14" s="27"/>
      <c r="E14" s="27"/>
      <c r="F14" s="27"/>
      <c r="G14" s="27"/>
      <c r="H14" s="27"/>
      <c r="I14" s="27"/>
      <c r="J14"/>
    </row>
    <row r="15" spans="2:10" ht="15">
      <c r="B15" s="26"/>
      <c r="C15" s="27"/>
      <c r="D15" s="27"/>
      <c r="E15" s="27"/>
      <c r="F15" s="27"/>
      <c r="G15" s="27"/>
      <c r="H15" s="27"/>
      <c r="I15" s="27"/>
      <c r="J15"/>
    </row>
    <row r="16" spans="2:10" ht="15">
      <c r="B16" s="26"/>
      <c r="C16" s="27"/>
      <c r="D16" s="27"/>
      <c r="E16" s="27"/>
      <c r="F16" s="27"/>
      <c r="G16" s="27" t="s">
        <v>55</v>
      </c>
      <c r="H16" s="27"/>
      <c r="I16" s="27"/>
      <c r="J16"/>
    </row>
    <row r="17" spans="2:10" ht="15" customHeight="1">
      <c r="B17" s="26" t="s">
        <v>54</v>
      </c>
      <c r="C17" s="27"/>
      <c r="D17" s="27"/>
      <c r="E17" s="27"/>
      <c r="F17" s="74" t="s">
        <v>56</v>
      </c>
      <c r="G17" s="74"/>
      <c r="H17" s="74"/>
      <c r="I17" s="74"/>
      <c r="J17" s="74"/>
    </row>
    <row r="18" spans="2:10" ht="15">
      <c r="B18" s="26"/>
      <c r="C18" s="27"/>
      <c r="D18" s="27"/>
      <c r="E18" s="27"/>
      <c r="F18" s="74"/>
      <c r="G18" s="74"/>
      <c r="H18" s="74"/>
      <c r="I18" s="74"/>
      <c r="J18" s="74"/>
    </row>
  </sheetData>
  <sheetProtection selectLockedCells="1" selectUnlockedCells="1"/>
  <mergeCells count="6">
    <mergeCell ref="A1:J1"/>
    <mergeCell ref="A2:J2"/>
    <mergeCell ref="A7:D7"/>
    <mergeCell ref="B10:I10"/>
    <mergeCell ref="B12:J12"/>
    <mergeCell ref="F17:J18"/>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7.xml><?xml version="1.0" encoding="utf-8"?>
<worksheet xmlns="http://schemas.openxmlformats.org/spreadsheetml/2006/main" xmlns:r="http://schemas.openxmlformats.org/officeDocument/2006/relationships">
  <dimension ref="A1:J39"/>
  <sheetViews>
    <sheetView zoomScalePageLayoutView="0" workbookViewId="0" topLeftCell="A19">
      <selection activeCell="H35" sqref="H35"/>
    </sheetView>
  </sheetViews>
  <sheetFormatPr defaultColWidth="8.796875" defaultRowHeight="14.25"/>
  <cols>
    <col min="1" max="1" width="4.69921875" style="1" customWidth="1"/>
    <col min="2" max="2" width="38.69921875" style="1" customWidth="1"/>
    <col min="3" max="3" width="4.3984375" style="1" customWidth="1"/>
    <col min="4" max="4" width="7" style="1" customWidth="1"/>
    <col min="5" max="5" width="10.898437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106</v>
      </c>
      <c r="B2" s="71"/>
      <c r="C2" s="71"/>
      <c r="D2" s="71"/>
      <c r="E2" s="71"/>
      <c r="F2" s="71"/>
      <c r="G2" s="71"/>
      <c r="H2" s="71"/>
      <c r="I2" s="71"/>
      <c r="J2" s="71"/>
    </row>
    <row r="3" spans="1:7" ht="15.75">
      <c r="A3" s="2"/>
      <c r="B3" s="2"/>
      <c r="C3" s="2"/>
      <c r="D3" s="3"/>
      <c r="E3" s="3"/>
      <c r="F3" s="3"/>
      <c r="G3" s="2"/>
    </row>
    <row r="4" spans="1:10" ht="35.25" customHeight="1">
      <c r="A4" s="4" t="s">
        <v>2</v>
      </c>
      <c r="B4" s="4" t="s">
        <v>3</v>
      </c>
      <c r="C4" s="4" t="s">
        <v>4</v>
      </c>
      <c r="D4" s="4" t="s">
        <v>5</v>
      </c>
      <c r="E4" s="4" t="s">
        <v>6</v>
      </c>
      <c r="F4" s="4" t="s">
        <v>8</v>
      </c>
      <c r="G4" s="4" t="s">
        <v>9</v>
      </c>
      <c r="H4" s="4" t="s">
        <v>10</v>
      </c>
      <c r="I4" s="4" t="s">
        <v>11</v>
      </c>
      <c r="J4" s="4" t="s">
        <v>12</v>
      </c>
    </row>
    <row r="5" spans="1:10" ht="98.25" customHeight="1">
      <c r="A5" s="5" t="s">
        <v>13</v>
      </c>
      <c r="B5" s="6" t="s">
        <v>107</v>
      </c>
      <c r="C5" s="5" t="s">
        <v>15</v>
      </c>
      <c r="D5" s="5">
        <v>1</v>
      </c>
      <c r="E5" s="7"/>
      <c r="F5" s="7">
        <f aca="true" t="shared" si="0" ref="F5:F18">E5*D5</f>
        <v>0</v>
      </c>
      <c r="G5" s="8">
        <v>0.23</v>
      </c>
      <c r="H5" s="7">
        <f aca="true" t="shared" si="1" ref="H5:H18">G5*F5</f>
        <v>0</v>
      </c>
      <c r="I5" s="7">
        <f aca="true" t="shared" si="2" ref="I5:I18">H5+F5</f>
        <v>0</v>
      </c>
      <c r="J5" s="4"/>
    </row>
    <row r="6" spans="1:10" ht="87" customHeight="1">
      <c r="A6" s="5" t="s">
        <v>16</v>
      </c>
      <c r="B6" s="6" t="s">
        <v>108</v>
      </c>
      <c r="C6" s="5" t="s">
        <v>15</v>
      </c>
      <c r="D6" s="5">
        <v>1</v>
      </c>
      <c r="E6" s="7"/>
      <c r="F6" s="7">
        <f t="shared" si="0"/>
        <v>0</v>
      </c>
      <c r="G6" s="8">
        <v>0.23</v>
      </c>
      <c r="H6" s="7">
        <f t="shared" si="1"/>
        <v>0</v>
      </c>
      <c r="I6" s="7">
        <f t="shared" si="2"/>
        <v>0</v>
      </c>
      <c r="J6" s="4"/>
    </row>
    <row r="7" spans="1:10" ht="129.75" customHeight="1">
      <c r="A7" s="5" t="s">
        <v>18</v>
      </c>
      <c r="B7" s="6" t="s">
        <v>109</v>
      </c>
      <c r="C7" s="41" t="s">
        <v>15</v>
      </c>
      <c r="D7" s="41">
        <v>250</v>
      </c>
      <c r="E7" s="7"/>
      <c r="F7" s="7">
        <f t="shared" si="0"/>
        <v>0</v>
      </c>
      <c r="G7" s="8">
        <v>0.23</v>
      </c>
      <c r="H7" s="7">
        <f t="shared" si="1"/>
        <v>0</v>
      </c>
      <c r="I7" s="7">
        <f t="shared" si="2"/>
        <v>0</v>
      </c>
      <c r="J7" s="4"/>
    </row>
    <row r="8" spans="1:10" ht="138.75" customHeight="1">
      <c r="A8" s="5" t="s">
        <v>20</v>
      </c>
      <c r="B8" s="6" t="s">
        <v>110</v>
      </c>
      <c r="C8" s="41" t="s">
        <v>15</v>
      </c>
      <c r="D8" s="41">
        <v>200</v>
      </c>
      <c r="E8" s="7"/>
      <c r="F8" s="7">
        <f t="shared" si="0"/>
        <v>0</v>
      </c>
      <c r="G8" s="8">
        <v>0.23</v>
      </c>
      <c r="H8" s="7">
        <f t="shared" si="1"/>
        <v>0</v>
      </c>
      <c r="I8" s="7">
        <f t="shared" si="2"/>
        <v>0</v>
      </c>
      <c r="J8" s="4"/>
    </row>
    <row r="9" spans="1:10" ht="214.5" customHeight="1">
      <c r="A9" s="5" t="s">
        <v>22</v>
      </c>
      <c r="B9" s="6" t="s">
        <v>111</v>
      </c>
      <c r="C9" s="5" t="s">
        <v>73</v>
      </c>
      <c r="D9" s="5">
        <v>1</v>
      </c>
      <c r="E9" s="7"/>
      <c r="F9" s="7">
        <f t="shared" si="0"/>
        <v>0</v>
      </c>
      <c r="G9" s="8">
        <v>0.23</v>
      </c>
      <c r="H9" s="7">
        <f t="shared" si="1"/>
        <v>0</v>
      </c>
      <c r="I9" s="7">
        <f t="shared" si="2"/>
        <v>0</v>
      </c>
      <c r="J9" s="4"/>
    </row>
    <row r="10" spans="1:10" ht="148.5" customHeight="1">
      <c r="A10" s="5" t="s">
        <v>24</v>
      </c>
      <c r="B10" s="6" t="s">
        <v>112</v>
      </c>
      <c r="C10" s="5" t="s">
        <v>15</v>
      </c>
      <c r="D10" s="5">
        <v>5</v>
      </c>
      <c r="E10" s="7"/>
      <c r="F10" s="7">
        <f t="shared" si="0"/>
        <v>0</v>
      </c>
      <c r="G10" s="8">
        <v>0.23</v>
      </c>
      <c r="H10" s="7">
        <f t="shared" si="1"/>
        <v>0</v>
      </c>
      <c r="I10" s="7">
        <f t="shared" si="2"/>
        <v>0</v>
      </c>
      <c r="J10" s="4"/>
    </row>
    <row r="11" spans="1:10" ht="109.5" customHeight="1">
      <c r="A11" s="5" t="s">
        <v>26</v>
      </c>
      <c r="B11" s="6" t="s">
        <v>113</v>
      </c>
      <c r="C11" s="42" t="s">
        <v>15</v>
      </c>
      <c r="D11" s="5">
        <v>8</v>
      </c>
      <c r="E11" s="7"/>
      <c r="F11" s="7">
        <f t="shared" si="0"/>
        <v>0</v>
      </c>
      <c r="G11" s="8">
        <v>0.23</v>
      </c>
      <c r="H11" s="7">
        <f t="shared" si="1"/>
        <v>0</v>
      </c>
      <c r="I11" s="7">
        <f t="shared" si="2"/>
        <v>0</v>
      </c>
      <c r="J11" s="4"/>
    </row>
    <row r="12" spans="1:10" ht="73.5" customHeight="1">
      <c r="A12" s="5" t="s">
        <v>28</v>
      </c>
      <c r="B12" s="6" t="s">
        <v>114</v>
      </c>
      <c r="C12" s="5" t="s">
        <v>15</v>
      </c>
      <c r="D12" s="5">
        <v>2</v>
      </c>
      <c r="E12" s="7"/>
      <c r="F12" s="7">
        <f t="shared" si="0"/>
        <v>0</v>
      </c>
      <c r="G12" s="8">
        <v>0.23</v>
      </c>
      <c r="H12" s="7">
        <f t="shared" si="1"/>
        <v>0</v>
      </c>
      <c r="I12" s="7">
        <f t="shared" si="2"/>
        <v>0</v>
      </c>
      <c r="J12" s="4"/>
    </row>
    <row r="13" spans="1:10" ht="70.5" customHeight="1">
      <c r="A13" s="5" t="s">
        <v>30</v>
      </c>
      <c r="B13" s="43" t="s">
        <v>115</v>
      </c>
      <c r="C13" s="5" t="s">
        <v>15</v>
      </c>
      <c r="D13" s="5">
        <v>5</v>
      </c>
      <c r="E13" s="7"/>
      <c r="F13" s="7">
        <f t="shared" si="0"/>
        <v>0</v>
      </c>
      <c r="G13" s="8">
        <v>0.23</v>
      </c>
      <c r="H13" s="7">
        <f t="shared" si="1"/>
        <v>0</v>
      </c>
      <c r="I13" s="7">
        <f t="shared" si="2"/>
        <v>0</v>
      </c>
      <c r="J13" s="4"/>
    </row>
    <row r="14" spans="1:10" ht="204" customHeight="1">
      <c r="A14" s="5" t="s">
        <v>32</v>
      </c>
      <c r="B14" s="43" t="s">
        <v>116</v>
      </c>
      <c r="C14" s="5" t="s">
        <v>15</v>
      </c>
      <c r="D14" s="5">
        <v>35</v>
      </c>
      <c r="E14" s="7"/>
      <c r="F14" s="7">
        <f t="shared" si="0"/>
        <v>0</v>
      </c>
      <c r="G14" s="8">
        <v>0.23</v>
      </c>
      <c r="H14" s="7">
        <f t="shared" si="1"/>
        <v>0</v>
      </c>
      <c r="I14" s="7">
        <f t="shared" si="2"/>
        <v>0</v>
      </c>
      <c r="J14" s="4"/>
    </row>
    <row r="15" spans="1:10" ht="245.25" customHeight="1">
      <c r="A15" s="5" t="s">
        <v>35</v>
      </c>
      <c r="B15" s="44" t="s">
        <v>117</v>
      </c>
      <c r="C15" s="5" t="s">
        <v>15</v>
      </c>
      <c r="D15" s="5">
        <v>30</v>
      </c>
      <c r="E15" s="7"/>
      <c r="F15" s="7">
        <f t="shared" si="0"/>
        <v>0</v>
      </c>
      <c r="G15" s="8">
        <v>0.23</v>
      </c>
      <c r="H15" s="7">
        <f t="shared" si="1"/>
        <v>0</v>
      </c>
      <c r="I15" s="7">
        <f t="shared" si="2"/>
        <v>0</v>
      </c>
      <c r="J15" s="4"/>
    </row>
    <row r="16" spans="1:10" ht="65.25" customHeight="1">
      <c r="A16" s="5" t="s">
        <v>37</v>
      </c>
      <c r="B16" s="45" t="s">
        <v>118</v>
      </c>
      <c r="C16" s="13" t="s">
        <v>15</v>
      </c>
      <c r="D16" s="13">
        <v>5</v>
      </c>
      <c r="E16" s="14"/>
      <c r="F16" s="7">
        <f t="shared" si="0"/>
        <v>0</v>
      </c>
      <c r="G16" s="8">
        <v>0.23</v>
      </c>
      <c r="H16" s="7">
        <f t="shared" si="1"/>
        <v>0</v>
      </c>
      <c r="I16" s="7">
        <f t="shared" si="2"/>
        <v>0</v>
      </c>
      <c r="J16" s="46"/>
    </row>
    <row r="17" spans="1:10" ht="61.5" customHeight="1">
      <c r="A17" s="13" t="s">
        <v>39</v>
      </c>
      <c r="B17" s="47" t="s">
        <v>119</v>
      </c>
      <c r="C17" s="13" t="s">
        <v>15</v>
      </c>
      <c r="D17" s="13">
        <v>30</v>
      </c>
      <c r="E17" s="14"/>
      <c r="F17" s="7">
        <f t="shared" si="0"/>
        <v>0</v>
      </c>
      <c r="G17" s="8">
        <v>0.23</v>
      </c>
      <c r="H17" s="7">
        <f t="shared" si="1"/>
        <v>0</v>
      </c>
      <c r="I17" s="7">
        <f t="shared" si="2"/>
        <v>0</v>
      </c>
      <c r="J17" s="46"/>
    </row>
    <row r="18" spans="1:10" s="48" customFormat="1" ht="47.25" customHeight="1">
      <c r="A18" s="5" t="s">
        <v>41</v>
      </c>
      <c r="B18" s="6" t="s">
        <v>120</v>
      </c>
      <c r="C18" s="5" t="s">
        <v>15</v>
      </c>
      <c r="D18" s="5">
        <v>20</v>
      </c>
      <c r="E18" s="7"/>
      <c r="F18" s="7">
        <f t="shared" si="0"/>
        <v>0</v>
      </c>
      <c r="G18" s="8">
        <v>0.23</v>
      </c>
      <c r="H18" s="7">
        <f t="shared" si="1"/>
        <v>0</v>
      </c>
      <c r="I18" s="7">
        <f t="shared" si="2"/>
        <v>0</v>
      </c>
      <c r="J18" s="4"/>
    </row>
    <row r="19" spans="1:10" ht="19.5" customHeight="1">
      <c r="A19" s="72" t="s">
        <v>51</v>
      </c>
      <c r="B19" s="72"/>
      <c r="C19" s="72"/>
      <c r="D19" s="72"/>
      <c r="E19" s="15">
        <f>SUM(E5:E18)</f>
        <v>0</v>
      </c>
      <c r="F19" s="18">
        <f>SUM(F5:F18)</f>
        <v>0</v>
      </c>
      <c r="G19" s="49"/>
      <c r="H19" s="18">
        <f>SUM(H5:H18)</f>
        <v>0</v>
      </c>
      <c r="I19" s="18">
        <f>SUM(I5:I18)</f>
        <v>0</v>
      </c>
      <c r="J19" s="19"/>
    </row>
    <row r="20" spans="1:10" ht="19.5" customHeight="1">
      <c r="A20" s="50"/>
      <c r="B20" s="50"/>
      <c r="C20" s="50"/>
      <c r="D20" s="50"/>
      <c r="E20" s="50"/>
      <c r="F20" s="51"/>
      <c r="G20" s="17"/>
      <c r="H20" s="51"/>
      <c r="I20" s="51"/>
      <c r="J20" s="17"/>
    </row>
    <row r="21" spans="1:10" ht="18" customHeight="1">
      <c r="A21" s="50"/>
      <c r="B21" s="73" t="s">
        <v>52</v>
      </c>
      <c r="C21" s="73"/>
      <c r="D21" s="73"/>
      <c r="E21" s="73"/>
      <c r="F21" s="73"/>
      <c r="G21" s="73"/>
      <c r="H21" s="73"/>
      <c r="I21" s="73"/>
      <c r="J21" s="17"/>
    </row>
    <row r="22" spans="1:10" ht="14.25" customHeight="1">
      <c r="A22" s="50"/>
      <c r="B22" s="50"/>
      <c r="C22" s="50"/>
      <c r="D22" s="50"/>
      <c r="E22" s="50"/>
      <c r="F22" s="51"/>
      <c r="G22" s="17"/>
      <c r="H22" s="51"/>
      <c r="I22" s="51"/>
      <c r="J22" s="17"/>
    </row>
    <row r="23" spans="1:10" ht="15" customHeight="1">
      <c r="A23" s="50"/>
      <c r="B23" s="73" t="s">
        <v>53</v>
      </c>
      <c r="C23" s="73"/>
      <c r="D23" s="73"/>
      <c r="E23" s="73"/>
      <c r="F23" s="73"/>
      <c r="G23" s="73"/>
      <c r="H23" s="73"/>
      <c r="I23" s="73"/>
      <c r="J23" s="73"/>
    </row>
    <row r="24" spans="1:10" ht="15" customHeight="1">
      <c r="A24" s="50"/>
      <c r="B24" s="52" t="s">
        <v>121</v>
      </c>
      <c r="C24" s="50"/>
      <c r="D24" s="50"/>
      <c r="E24" s="50"/>
      <c r="F24" s="51"/>
      <c r="G24" s="17"/>
      <c r="H24" s="51"/>
      <c r="I24" s="51"/>
      <c r="J24" s="17"/>
    </row>
    <row r="25" spans="1:9" ht="15">
      <c r="A25" s="20"/>
      <c r="B25" s="53"/>
      <c r="E25" s="21"/>
      <c r="F25" s="22"/>
      <c r="G25" s="23"/>
      <c r="H25" s="22"/>
      <c r="I25" s="22"/>
    </row>
    <row r="26" spans="1:9" ht="15">
      <c r="A26" s="20"/>
      <c r="B26" s="54" t="s">
        <v>122</v>
      </c>
      <c r="E26" s="21"/>
      <c r="F26" s="22"/>
      <c r="G26" s="23"/>
      <c r="H26" s="22"/>
      <c r="I26" s="22"/>
    </row>
    <row r="27" spans="1:9" ht="15" customHeight="1">
      <c r="A27" s="20"/>
      <c r="B27" s="80" t="s">
        <v>123</v>
      </c>
      <c r="C27" s="80"/>
      <c r="D27" s="55"/>
      <c r="E27" s="21"/>
      <c r="F27" s="22"/>
      <c r="G27" s="23"/>
      <c r="H27" s="22"/>
      <c r="I27" s="22"/>
    </row>
    <row r="28" spans="2:10" ht="15" customHeight="1">
      <c r="B28" s="78" t="s">
        <v>159</v>
      </c>
      <c r="C28" s="78"/>
      <c r="D28" s="78"/>
      <c r="E28" s="78"/>
      <c r="F28" s="78"/>
      <c r="G28" s="78"/>
      <c r="H28" s="78"/>
      <c r="I28" s="78"/>
      <c r="J28" s="78"/>
    </row>
    <row r="29" spans="2:10" ht="15">
      <c r="B29" s="78"/>
      <c r="C29" s="78"/>
      <c r="D29" s="78"/>
      <c r="E29" s="78"/>
      <c r="F29" s="78"/>
      <c r="G29" s="78"/>
      <c r="H29" s="78"/>
      <c r="I29" s="78"/>
      <c r="J29" s="78"/>
    </row>
    <row r="30" spans="2:10" ht="15">
      <c r="B30" s="78"/>
      <c r="C30" s="78"/>
      <c r="D30" s="78"/>
      <c r="E30" s="78"/>
      <c r="F30" s="78"/>
      <c r="G30" s="78"/>
      <c r="H30" s="78"/>
      <c r="I30" s="78"/>
      <c r="J30" s="78"/>
    </row>
    <row r="31" spans="2:10" ht="15">
      <c r="B31" s="26"/>
      <c r="C31" s="27"/>
      <c r="D31" s="27"/>
      <c r="E31" s="27"/>
      <c r="F31" s="27"/>
      <c r="G31" s="27"/>
      <c r="H31" s="27"/>
      <c r="I31" s="27"/>
      <c r="J31"/>
    </row>
    <row r="32" spans="2:10" ht="15">
      <c r="B32" s="26"/>
      <c r="C32" s="27"/>
      <c r="D32" s="27"/>
      <c r="E32" s="27"/>
      <c r="F32" s="27"/>
      <c r="G32" s="27"/>
      <c r="H32" s="27"/>
      <c r="I32" s="27"/>
      <c r="J32"/>
    </row>
    <row r="33" spans="2:10" ht="15">
      <c r="B33" s="26"/>
      <c r="C33" s="27"/>
      <c r="D33" s="27"/>
      <c r="E33" s="27"/>
      <c r="F33" s="27"/>
      <c r="G33" s="27"/>
      <c r="H33" s="27"/>
      <c r="I33" s="27"/>
      <c r="J33"/>
    </row>
    <row r="34" spans="2:10" ht="15">
      <c r="B34" s="26"/>
      <c r="C34" s="27"/>
      <c r="D34" s="27"/>
      <c r="E34" s="27"/>
      <c r="F34" s="27"/>
      <c r="G34" s="27"/>
      <c r="H34" s="27"/>
      <c r="I34" s="27"/>
      <c r="J34"/>
    </row>
    <row r="35" spans="3:5" ht="15">
      <c r="C35" s="27"/>
      <c r="D35" s="27"/>
      <c r="E35" s="27"/>
    </row>
    <row r="36" spans="2:10" ht="15">
      <c r="B36" s="26"/>
      <c r="C36" s="27"/>
      <c r="D36" s="27"/>
      <c r="E36" s="27"/>
      <c r="F36" s="56"/>
      <c r="G36" s="56"/>
      <c r="H36" s="56"/>
      <c r="I36" s="56"/>
      <c r="J36" s="57"/>
    </row>
    <row r="37" spans="2:10" ht="15" customHeight="1">
      <c r="B37" s="26" t="s">
        <v>54</v>
      </c>
      <c r="C37" s="27"/>
      <c r="D37" s="27"/>
      <c r="E37" s="27"/>
      <c r="F37" s="75" t="s">
        <v>55</v>
      </c>
      <c r="G37" s="75"/>
      <c r="H37" s="75"/>
      <c r="I37" s="75"/>
      <c r="J37" s="75"/>
    </row>
    <row r="38" spans="6:10" ht="32.25" customHeight="1">
      <c r="F38" s="79" t="s">
        <v>56</v>
      </c>
      <c r="G38" s="79"/>
      <c r="H38" s="79"/>
      <c r="I38" s="79"/>
      <c r="J38" s="79"/>
    </row>
    <row r="39" spans="6:10" ht="15">
      <c r="F39" s="79"/>
      <c r="G39" s="79"/>
      <c r="H39" s="79"/>
      <c r="I39" s="79"/>
      <c r="J39" s="79"/>
    </row>
  </sheetData>
  <sheetProtection selectLockedCells="1" selectUnlockedCells="1"/>
  <mergeCells count="9">
    <mergeCell ref="B28:J30"/>
    <mergeCell ref="F37:J37"/>
    <mergeCell ref="F38:J39"/>
    <mergeCell ref="A1:J1"/>
    <mergeCell ref="A2:J2"/>
    <mergeCell ref="A19:D19"/>
    <mergeCell ref="B21:I21"/>
    <mergeCell ref="B23:J23"/>
    <mergeCell ref="B27:C27"/>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E7" sqref="E7"/>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1.398437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124</v>
      </c>
      <c r="B2" s="71"/>
      <c r="C2" s="71"/>
      <c r="D2" s="71"/>
      <c r="E2" s="71"/>
      <c r="F2" s="71"/>
      <c r="G2" s="71"/>
      <c r="H2" s="71"/>
      <c r="I2" s="71"/>
      <c r="J2" s="71"/>
    </row>
    <row r="3" spans="1:7" ht="15.75">
      <c r="A3" s="2"/>
      <c r="B3" s="2"/>
      <c r="C3" s="2"/>
      <c r="D3" s="3"/>
      <c r="E3" s="3"/>
      <c r="F3" s="3"/>
      <c r="G3" s="2"/>
    </row>
    <row r="5" spans="1:10" ht="25.5">
      <c r="A5" s="4" t="s">
        <v>2</v>
      </c>
      <c r="B5" s="4" t="s">
        <v>3</v>
      </c>
      <c r="C5" s="4" t="s">
        <v>4</v>
      </c>
      <c r="D5" s="4" t="s">
        <v>5</v>
      </c>
      <c r="E5" s="4" t="s">
        <v>6</v>
      </c>
      <c r="F5" s="4" t="s">
        <v>8</v>
      </c>
      <c r="G5" s="4" t="s">
        <v>9</v>
      </c>
      <c r="H5" s="4" t="s">
        <v>10</v>
      </c>
      <c r="I5" s="4" t="s">
        <v>11</v>
      </c>
      <c r="J5" s="4" t="s">
        <v>12</v>
      </c>
    </row>
    <row r="6" spans="1:10" ht="55.5" customHeight="1">
      <c r="A6" s="5" t="s">
        <v>13</v>
      </c>
      <c r="B6" s="6" t="s">
        <v>125</v>
      </c>
      <c r="C6" s="5" t="s">
        <v>126</v>
      </c>
      <c r="D6" s="5">
        <v>50</v>
      </c>
      <c r="E6" s="7"/>
      <c r="F6" s="7">
        <f>E6*D6</f>
        <v>0</v>
      </c>
      <c r="G6" s="8">
        <v>0.23</v>
      </c>
      <c r="H6" s="7">
        <f>G6*F6</f>
        <v>0</v>
      </c>
      <c r="I6" s="7">
        <f>H6+F6</f>
        <v>0</v>
      </c>
      <c r="J6" s="4"/>
    </row>
    <row r="7" spans="1:10" ht="15" customHeight="1">
      <c r="A7" s="77" t="s">
        <v>51</v>
      </c>
      <c r="B7" s="77"/>
      <c r="C7" s="77"/>
      <c r="D7" s="77"/>
      <c r="E7" s="58">
        <f>E6</f>
        <v>0</v>
      </c>
      <c r="F7" s="16">
        <f>F6</f>
        <v>0</v>
      </c>
      <c r="G7" s="17"/>
      <c r="H7" s="16">
        <f>H6</f>
        <v>0</v>
      </c>
      <c r="I7" s="16">
        <f>I6</f>
        <v>0</v>
      </c>
      <c r="J7" s="19"/>
    </row>
    <row r="8" spans="1:9" ht="15">
      <c r="A8" s="20"/>
      <c r="E8" s="21"/>
      <c r="F8" s="22"/>
      <c r="G8" s="23"/>
      <c r="H8" s="22"/>
      <c r="I8" s="22"/>
    </row>
    <row r="9" spans="1:9" ht="15">
      <c r="A9" s="20"/>
      <c r="B9" s="59"/>
      <c r="C9" s="59"/>
      <c r="D9" s="59"/>
      <c r="E9" s="59"/>
      <c r="F9" s="59"/>
      <c r="G9" s="59"/>
      <c r="H9" s="22"/>
      <c r="I9" s="22"/>
    </row>
    <row r="10" spans="1:9" ht="15">
      <c r="A10" s="20"/>
      <c r="E10" s="21"/>
      <c r="F10" s="24"/>
      <c r="G10" s="25"/>
      <c r="H10" s="24"/>
      <c r="I10" s="24"/>
    </row>
    <row r="11" spans="2:9" ht="15" customHeight="1">
      <c r="B11" s="73" t="s">
        <v>52</v>
      </c>
      <c r="C11" s="73"/>
      <c r="D11" s="73"/>
      <c r="E11" s="73"/>
      <c r="F11" s="73"/>
      <c r="G11" s="73"/>
      <c r="H11" s="73"/>
      <c r="I11" s="73"/>
    </row>
    <row r="12" spans="2:9" ht="15">
      <c r="B12" s="26"/>
      <c r="C12" s="27"/>
      <c r="D12" s="27"/>
      <c r="E12" s="27"/>
      <c r="F12" s="27"/>
      <c r="G12" s="27"/>
      <c r="H12" s="27"/>
      <c r="I12" s="27"/>
    </row>
    <row r="13" spans="2:10" ht="15" customHeight="1">
      <c r="B13" s="73" t="s">
        <v>53</v>
      </c>
      <c r="C13" s="73"/>
      <c r="D13" s="73"/>
      <c r="E13" s="73"/>
      <c r="F13" s="73"/>
      <c r="G13" s="73"/>
      <c r="H13" s="73"/>
      <c r="I13" s="73"/>
      <c r="J13" s="73"/>
    </row>
    <row r="14" spans="2:10" ht="15">
      <c r="B14" s="26"/>
      <c r="C14" s="27"/>
      <c r="D14" s="27"/>
      <c r="E14" s="27"/>
      <c r="F14" s="27"/>
      <c r="G14" s="27"/>
      <c r="H14" s="27"/>
      <c r="I14" s="27"/>
      <c r="J14"/>
    </row>
    <row r="15" spans="2:10" ht="15">
      <c r="B15" s="26"/>
      <c r="C15" s="27"/>
      <c r="D15" s="27"/>
      <c r="E15" s="27"/>
      <c r="F15" s="27"/>
      <c r="G15" s="27"/>
      <c r="H15" s="27"/>
      <c r="I15" s="27"/>
      <c r="J15"/>
    </row>
    <row r="16" spans="2:10" ht="15">
      <c r="B16" s="26"/>
      <c r="C16" s="27"/>
      <c r="D16" s="27"/>
      <c r="E16" s="27"/>
      <c r="F16" s="27"/>
      <c r="G16" s="27"/>
      <c r="H16" s="27"/>
      <c r="I16" s="27"/>
      <c r="J16"/>
    </row>
    <row r="17" spans="2:10" ht="15">
      <c r="B17" s="26"/>
      <c r="C17" s="27"/>
      <c r="D17" s="27"/>
      <c r="E17" s="27"/>
      <c r="F17" s="27"/>
      <c r="G17" s="27" t="s">
        <v>55</v>
      </c>
      <c r="H17" s="27"/>
      <c r="I17" s="27"/>
      <c r="J17"/>
    </row>
    <row r="18" spans="2:10" ht="15" customHeight="1">
      <c r="B18" s="26"/>
      <c r="C18" s="27"/>
      <c r="D18" s="27"/>
      <c r="E18" s="27"/>
      <c r="F18" s="74" t="s">
        <v>56</v>
      </c>
      <c r="G18" s="74"/>
      <c r="H18" s="74"/>
      <c r="I18" s="74"/>
      <c r="J18" s="74"/>
    </row>
    <row r="19" spans="2:10" ht="15">
      <c r="B19" s="26" t="s">
        <v>54</v>
      </c>
      <c r="C19" s="27"/>
      <c r="D19" s="27"/>
      <c r="E19" s="27"/>
      <c r="F19" s="74"/>
      <c r="G19" s="74"/>
      <c r="H19" s="74"/>
      <c r="I19" s="74"/>
      <c r="J19" s="74"/>
    </row>
    <row r="20" spans="2:10" ht="15">
      <c r="B20" s="26"/>
      <c r="C20" s="27"/>
      <c r="D20" s="27"/>
      <c r="E20" s="27"/>
      <c r="F20" s="75"/>
      <c r="G20" s="75"/>
      <c r="H20" s="75"/>
      <c r="I20" s="75"/>
      <c r="J20" s="75"/>
    </row>
    <row r="21" spans="2:10" ht="15" customHeight="1">
      <c r="B21" s="26"/>
      <c r="C21" s="27"/>
      <c r="D21" s="27"/>
      <c r="E21" s="27"/>
      <c r="F21" s="75"/>
      <c r="G21" s="75"/>
      <c r="H21" s="75"/>
      <c r="I21" s="75"/>
      <c r="J21" s="75"/>
    </row>
  </sheetData>
  <sheetProtection selectLockedCells="1" selectUnlockedCells="1"/>
  <mergeCells count="7">
    <mergeCell ref="F20:J21"/>
    <mergeCell ref="A1:J1"/>
    <mergeCell ref="A2:J2"/>
    <mergeCell ref="A7:D7"/>
    <mergeCell ref="B11:I11"/>
    <mergeCell ref="B13:J13"/>
    <mergeCell ref="F18:J19"/>
  </mergeCells>
  <printOptions/>
  <pageMargins left="0.7083333333333334" right="0.7083333333333334"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xl/worksheets/sheet9.xml><?xml version="1.0" encoding="utf-8"?>
<worksheet xmlns="http://schemas.openxmlformats.org/spreadsheetml/2006/main" xmlns:r="http://schemas.openxmlformats.org/officeDocument/2006/relationships">
  <dimension ref="A1:J25"/>
  <sheetViews>
    <sheetView zoomScalePageLayoutView="0" workbookViewId="0" topLeftCell="A1">
      <selection activeCell="E7" sqref="E7"/>
    </sheetView>
  </sheetViews>
  <sheetFormatPr defaultColWidth="8.796875" defaultRowHeight="14.25"/>
  <cols>
    <col min="1" max="1" width="4.69921875" style="1" customWidth="1"/>
    <col min="2" max="2" width="38.69921875" style="1" customWidth="1"/>
    <col min="3" max="3" width="5.5" style="1" customWidth="1"/>
    <col min="4" max="4" width="7" style="1" customWidth="1"/>
    <col min="5" max="5" width="8.5" style="1" customWidth="1"/>
    <col min="6" max="6" width="14.09765625" style="1" customWidth="1"/>
    <col min="7" max="7" width="6.19921875" style="1" customWidth="1"/>
    <col min="8" max="8" width="10.09765625" style="1" customWidth="1"/>
    <col min="9" max="9" width="11.3984375" style="1" customWidth="1"/>
    <col min="10" max="10" width="13.69921875" style="1" customWidth="1"/>
    <col min="11" max="16384" width="9" style="1" customWidth="1"/>
  </cols>
  <sheetData>
    <row r="1" spans="1:10" ht="15.75">
      <c r="A1" s="70" t="s">
        <v>0</v>
      </c>
      <c r="B1" s="70"/>
      <c r="C1" s="70"/>
      <c r="D1" s="70"/>
      <c r="E1" s="70"/>
      <c r="F1" s="70"/>
      <c r="G1" s="70"/>
      <c r="H1" s="70"/>
      <c r="I1" s="70"/>
      <c r="J1" s="70"/>
    </row>
    <row r="2" spans="1:10" ht="15.75">
      <c r="A2" s="71" t="s">
        <v>127</v>
      </c>
      <c r="B2" s="71"/>
      <c r="C2" s="71"/>
      <c r="D2" s="71"/>
      <c r="E2" s="71"/>
      <c r="F2" s="71"/>
      <c r="G2" s="71"/>
      <c r="H2" s="71"/>
      <c r="I2" s="71"/>
      <c r="J2" s="71"/>
    </row>
    <row r="3" spans="1:7" ht="15.75">
      <c r="A3" s="2"/>
      <c r="B3" s="2"/>
      <c r="C3" s="2"/>
      <c r="D3" s="3"/>
      <c r="E3" s="3"/>
      <c r="F3" s="3"/>
      <c r="G3" s="2"/>
    </row>
    <row r="5" spans="1:10" ht="25.5">
      <c r="A5" s="4" t="s">
        <v>2</v>
      </c>
      <c r="B5" s="4" t="s">
        <v>3</v>
      </c>
      <c r="C5" s="4" t="s">
        <v>4</v>
      </c>
      <c r="D5" s="4" t="s">
        <v>5</v>
      </c>
      <c r="E5" s="4" t="s">
        <v>6</v>
      </c>
      <c r="F5" s="4" t="s">
        <v>8</v>
      </c>
      <c r="G5" s="4" t="s">
        <v>9</v>
      </c>
      <c r="H5" s="4" t="s">
        <v>10</v>
      </c>
      <c r="I5" s="4" t="s">
        <v>11</v>
      </c>
      <c r="J5" s="4" t="s">
        <v>12</v>
      </c>
    </row>
    <row r="6" spans="1:10" ht="87" customHeight="1">
      <c r="A6" s="5" t="s">
        <v>13</v>
      </c>
      <c r="B6" s="6" t="s">
        <v>128</v>
      </c>
      <c r="C6" s="5" t="s">
        <v>15</v>
      </c>
      <c r="D6" s="5">
        <v>6</v>
      </c>
      <c r="E6" s="7"/>
      <c r="F6" s="7">
        <f>E6*D6</f>
        <v>0</v>
      </c>
      <c r="G6" s="8">
        <v>0.23</v>
      </c>
      <c r="H6" s="7">
        <f>G6*F6</f>
        <v>0</v>
      </c>
      <c r="I6" s="7">
        <f>H6+F6</f>
        <v>0</v>
      </c>
      <c r="J6" s="4"/>
    </row>
    <row r="7" spans="1:10" ht="15" customHeight="1">
      <c r="A7" s="77" t="s">
        <v>51</v>
      </c>
      <c r="B7" s="77"/>
      <c r="C7" s="77"/>
      <c r="D7" s="77"/>
      <c r="E7" s="58">
        <f>E6</f>
        <v>0</v>
      </c>
      <c r="F7" s="16">
        <f>F6</f>
        <v>0</v>
      </c>
      <c r="G7" s="17"/>
      <c r="H7" s="16" t="s">
        <v>129</v>
      </c>
      <c r="I7" s="16">
        <f>I6</f>
        <v>0</v>
      </c>
      <c r="J7" s="19"/>
    </row>
    <row r="8" spans="1:10" ht="15">
      <c r="A8" s="50"/>
      <c r="B8" s="50"/>
      <c r="C8" s="50"/>
      <c r="D8" s="50"/>
      <c r="E8" s="50"/>
      <c r="F8" s="60"/>
      <c r="G8" s="17"/>
      <c r="H8" s="60"/>
      <c r="I8" s="60"/>
      <c r="J8" s="17"/>
    </row>
    <row r="9" spans="1:10" ht="15">
      <c r="A9" s="50"/>
      <c r="B9" s="50"/>
      <c r="C9" s="50"/>
      <c r="D9" s="50"/>
      <c r="E9" s="50"/>
      <c r="F9" s="60"/>
      <c r="G9" s="17"/>
      <c r="H9" s="60"/>
      <c r="I9" s="60"/>
      <c r="J9" s="17"/>
    </row>
    <row r="10" spans="1:10" ht="15" customHeight="1">
      <c r="A10" s="50"/>
      <c r="B10" s="73" t="s">
        <v>52</v>
      </c>
      <c r="C10" s="73"/>
      <c r="D10" s="73"/>
      <c r="E10" s="73"/>
      <c r="F10" s="73"/>
      <c r="G10" s="73"/>
      <c r="H10" s="73"/>
      <c r="I10" s="73"/>
      <c r="J10" s="17"/>
    </row>
    <row r="11" spans="1:10" ht="15">
      <c r="A11" s="50"/>
      <c r="B11" s="26"/>
      <c r="C11" s="27"/>
      <c r="D11" s="27"/>
      <c r="E11" s="27"/>
      <c r="F11" s="27"/>
      <c r="G11" s="27"/>
      <c r="H11" s="27"/>
      <c r="I11" s="27"/>
      <c r="J11" s="17"/>
    </row>
    <row r="12" spans="1:10" ht="15" customHeight="1">
      <c r="A12" s="20"/>
      <c r="B12" s="73" t="s">
        <v>53</v>
      </c>
      <c r="C12" s="73"/>
      <c r="D12" s="73"/>
      <c r="E12" s="73"/>
      <c r="F12" s="73"/>
      <c r="G12" s="73"/>
      <c r="H12" s="73"/>
      <c r="I12" s="73"/>
      <c r="J12" s="73"/>
    </row>
    <row r="13" spans="1:10" ht="15">
      <c r="A13" s="20"/>
      <c r="B13" s="26"/>
      <c r="C13" s="27"/>
      <c r="D13" s="27"/>
      <c r="E13" s="27"/>
      <c r="F13" s="27"/>
      <c r="G13" s="27"/>
      <c r="H13" s="27"/>
      <c r="I13" s="27"/>
      <c r="J13"/>
    </row>
    <row r="14" spans="1:10" ht="15">
      <c r="A14" s="20"/>
      <c r="B14" s="26"/>
      <c r="C14" s="27"/>
      <c r="D14" s="27"/>
      <c r="E14" s="27"/>
      <c r="F14" s="27"/>
      <c r="G14" s="27"/>
      <c r="H14" s="27"/>
      <c r="I14" s="27"/>
      <c r="J14"/>
    </row>
    <row r="15" spans="1:10" ht="15">
      <c r="A15" s="20"/>
      <c r="B15" s="61" t="s">
        <v>121</v>
      </c>
      <c r="C15" s="27"/>
      <c r="D15" s="27"/>
      <c r="E15" s="27"/>
      <c r="F15" s="27"/>
      <c r="G15" s="27"/>
      <c r="H15" s="27"/>
      <c r="I15" s="27"/>
      <c r="J15"/>
    </row>
    <row r="16" spans="1:10" ht="15" customHeight="1">
      <c r="A16" s="20"/>
      <c r="B16" s="78" t="s">
        <v>130</v>
      </c>
      <c r="C16" s="78"/>
      <c r="D16" s="78"/>
      <c r="E16" s="78"/>
      <c r="F16" s="78"/>
      <c r="G16" s="78"/>
      <c r="H16" s="78"/>
      <c r="I16" s="78"/>
      <c r="J16" s="78"/>
    </row>
    <row r="17" spans="1:10" ht="15">
      <c r="A17" s="20"/>
      <c r="B17" s="78"/>
      <c r="C17" s="78"/>
      <c r="D17" s="78"/>
      <c r="E17" s="78"/>
      <c r="F17" s="78"/>
      <c r="G17" s="78"/>
      <c r="H17" s="78"/>
      <c r="I17" s="78"/>
      <c r="J17" s="78"/>
    </row>
    <row r="18" spans="1:9" ht="15">
      <c r="A18" s="20"/>
      <c r="B18" s="59"/>
      <c r="C18" s="59"/>
      <c r="D18" s="59"/>
      <c r="E18" s="59"/>
      <c r="F18" s="59"/>
      <c r="G18" s="59"/>
      <c r="H18" s="22"/>
      <c r="I18" s="22"/>
    </row>
    <row r="19" spans="1:9" ht="15">
      <c r="A19" s="20"/>
      <c r="B19" s="59"/>
      <c r="C19" s="59"/>
      <c r="D19" s="59"/>
      <c r="E19" s="59"/>
      <c r="F19" s="59"/>
      <c r="G19" s="59"/>
      <c r="H19" s="22"/>
      <c r="I19" s="22"/>
    </row>
    <row r="20" spans="1:9" ht="15">
      <c r="A20" s="20"/>
      <c r="B20" s="59"/>
      <c r="C20" s="59"/>
      <c r="D20" s="59"/>
      <c r="E20" s="59"/>
      <c r="F20" s="59"/>
      <c r="G20" s="59"/>
      <c r="H20" s="22"/>
      <c r="I20" s="22"/>
    </row>
    <row r="21" spans="1:9" ht="15">
      <c r="A21" s="20"/>
      <c r="E21" s="21"/>
      <c r="F21" s="24"/>
      <c r="G21" s="25"/>
      <c r="H21" s="24"/>
      <c r="I21" s="24"/>
    </row>
    <row r="22" spans="2:10" ht="15">
      <c r="B22" s="26"/>
      <c r="C22" s="27"/>
      <c r="D22" s="27"/>
      <c r="E22" s="27"/>
      <c r="F22" s="27"/>
      <c r="G22" s="27"/>
      <c r="H22" s="27"/>
      <c r="I22" s="27"/>
      <c r="J22"/>
    </row>
    <row r="23" spans="2:10" ht="15">
      <c r="B23" s="26" t="s">
        <v>54</v>
      </c>
      <c r="C23" s="27"/>
      <c r="D23" s="27"/>
      <c r="E23" s="27"/>
      <c r="F23" s="27"/>
      <c r="G23" s="27" t="s">
        <v>55</v>
      </c>
      <c r="H23" s="27"/>
      <c r="I23" s="27"/>
      <c r="J23"/>
    </row>
    <row r="24" spans="2:10" ht="15" customHeight="1">
      <c r="B24" s="26"/>
      <c r="C24" s="27"/>
      <c r="D24" s="27"/>
      <c r="E24" s="27"/>
      <c r="F24" s="74" t="s">
        <v>56</v>
      </c>
      <c r="G24" s="74"/>
      <c r="H24" s="74"/>
      <c r="I24" s="74"/>
      <c r="J24" s="74"/>
    </row>
    <row r="25" spans="2:10" ht="15">
      <c r="B25" s="26"/>
      <c r="C25" s="27"/>
      <c r="D25" s="27"/>
      <c r="E25" s="27"/>
      <c r="F25" s="74"/>
      <c r="G25" s="74"/>
      <c r="H25" s="74"/>
      <c r="I25" s="74"/>
      <c r="J25" s="74"/>
    </row>
  </sheetData>
  <sheetProtection selectLockedCells="1" selectUnlockedCells="1"/>
  <mergeCells count="7">
    <mergeCell ref="F24:J25"/>
    <mergeCell ref="A1:J1"/>
    <mergeCell ref="A2:J2"/>
    <mergeCell ref="A7:D7"/>
    <mergeCell ref="B10:I10"/>
    <mergeCell ref="B12:J12"/>
    <mergeCell ref="B16:J17"/>
  </mergeCells>
  <printOptions/>
  <pageMargins left="0.7083333333333334" right="0.5513888888888889" top="0.7486111111111111" bottom="0.7479166666666667" header="0.31527777777777777" footer="0.5118110236220472"/>
  <pageSetup horizontalDpi="300" verticalDpi="300" orientation="landscape" paperSize="9" scale="75"/>
  <headerFooter alignWithMargins="0">
    <oddHeader>&amp;L&amp;"Times New Roman,kursywa"&amp;10"Dostawa środków czystości oraz sprzętu do sprzątania"&amp;R&amp;"Times New Roman,Pogrubiona kursywa"&amp;12Załącznik nr 2 do Regulaminu
&amp;"Times New Roman,kursywa"Załącznik nr 1 do Umowy</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Mariola MS. Sędłak</dc:creator>
  <cp:keywords/>
  <dc:description/>
  <cp:lastModifiedBy>Mariola MS. Sędłak</cp:lastModifiedBy>
  <dcterms:created xsi:type="dcterms:W3CDTF">2022-12-13T12:24:55Z</dcterms:created>
  <dcterms:modified xsi:type="dcterms:W3CDTF">2022-12-13T12:28:38Z</dcterms:modified>
  <cp:category/>
  <cp:version/>
  <cp:contentType/>
  <cp:contentStatus/>
</cp:coreProperties>
</file>